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730" windowHeight="10050" firstSheet="4" activeTab="9"/>
  </bookViews>
  <sheets>
    <sheet name="Pécs_Építők" sheetId="27" r:id="rId1"/>
    <sheet name="Pécs_Mezőszél" sheetId="30" r:id="rId2"/>
    <sheet name="Pécs_Megye" sheetId="31" r:id="rId3"/>
    <sheet name="Pécs_Radnics" sheetId="32" r:id="rId4"/>
    <sheet name="Pécs_Bártfa" sheetId="33" r:id="rId5"/>
    <sheet name="Pécs_Apáczai" sheetId="34" r:id="rId6"/>
    <sheet name="Pécs_Testvérvárosok" sheetId="35" r:id="rId7"/>
    <sheet name="Pécs_Jurisics" sheetId="36" r:id="rId8"/>
    <sheet name="Pécs_Köztársaság" sheetId="37" r:id="rId9"/>
    <sheet name="Pécs_Pázmány" sheetId="38" r:id="rId10"/>
  </sheets>
  <calcPr calcId="124519"/>
</workbook>
</file>

<file path=xl/calcChain.xml><?xml version="1.0" encoding="utf-8"?>
<calcChain xmlns="http://schemas.openxmlformats.org/spreadsheetml/2006/main">
  <c r="F13" i="38"/>
  <c r="E13"/>
  <c r="E12"/>
  <c r="F12" s="1"/>
  <c r="G11"/>
  <c r="F11"/>
  <c r="E11"/>
  <c r="G10"/>
  <c r="F10"/>
  <c r="E10"/>
  <c r="G13" i="37"/>
  <c r="F13"/>
  <c r="E13"/>
  <c r="F12"/>
  <c r="E12"/>
  <c r="E11"/>
  <c r="F11" s="1"/>
  <c r="G10"/>
  <c r="F10"/>
  <c r="E10"/>
  <c r="E14" s="1"/>
  <c r="E13" i="36"/>
  <c r="F13" s="1"/>
  <c r="F12"/>
  <c r="E12"/>
  <c r="E11"/>
  <c r="F11" s="1"/>
  <c r="G10"/>
  <c r="F10"/>
  <c r="E10"/>
  <c r="E13" i="35"/>
  <c r="F13" s="1"/>
  <c r="E12"/>
  <c r="E11"/>
  <c r="F11" s="1"/>
  <c r="G10"/>
  <c r="F10"/>
  <c r="E10"/>
  <c r="F13" i="34"/>
  <c r="E13"/>
  <c r="G13" s="1"/>
  <c r="F12"/>
  <c r="E12"/>
  <c r="E11"/>
  <c r="F11" s="1"/>
  <c r="G10"/>
  <c r="F10"/>
  <c r="E10"/>
  <c r="E13" i="33"/>
  <c r="F13" s="1"/>
  <c r="F12"/>
  <c r="E12"/>
  <c r="E11"/>
  <c r="F11" s="1"/>
  <c r="G10"/>
  <c r="F10"/>
  <c r="E10"/>
  <c r="G13" i="32"/>
  <c r="F13"/>
  <c r="E13"/>
  <c r="F12"/>
  <c r="E12"/>
  <c r="E11"/>
  <c r="F11" s="1"/>
  <c r="G10"/>
  <c r="F10"/>
  <c r="E10"/>
  <c r="G13" i="31"/>
  <c r="F13"/>
  <c r="E13"/>
  <c r="F12"/>
  <c r="E12"/>
  <c r="E11"/>
  <c r="F11" s="1"/>
  <c r="G10"/>
  <c r="F10"/>
  <c r="E10"/>
  <c r="E14" s="1"/>
  <c r="E13" i="30"/>
  <c r="F13" s="1"/>
  <c r="E12"/>
  <c r="G12" s="1"/>
  <c r="E11"/>
  <c r="F11" s="1"/>
  <c r="G10"/>
  <c r="F10"/>
  <c r="E10"/>
  <c r="G13" i="38" l="1"/>
  <c r="E14"/>
  <c r="G14" s="1"/>
  <c r="G12" i="37"/>
  <c r="E14" i="36"/>
  <c r="G13"/>
  <c r="G12"/>
  <c r="E14" i="35"/>
  <c r="G13"/>
  <c r="G12"/>
  <c r="F12"/>
  <c r="E14" i="34"/>
  <c r="G12"/>
  <c r="E14" i="33"/>
  <c r="G13"/>
  <c r="G12"/>
  <c r="E14" i="32"/>
  <c r="G12"/>
  <c r="G12" i="31"/>
  <c r="G13" i="30"/>
  <c r="E14"/>
  <c r="G14" s="1"/>
  <c r="F12"/>
  <c r="F14" i="38"/>
  <c r="G12"/>
  <c r="F14" i="37"/>
  <c r="G14" s="1"/>
  <c r="G11"/>
  <c r="F14" i="36"/>
  <c r="G14" s="1"/>
  <c r="G11"/>
  <c r="F14" i="35"/>
  <c r="G14" s="1"/>
  <c r="G11"/>
  <c r="F14" i="34"/>
  <c r="G14" s="1"/>
  <c r="G11"/>
  <c r="F14" i="33"/>
  <c r="G14" s="1"/>
  <c r="G11"/>
  <c r="F14" i="32"/>
  <c r="G14" s="1"/>
  <c r="G11"/>
  <c r="F14" i="31"/>
  <c r="G14" s="1"/>
  <c r="G11"/>
  <c r="G11" i="30"/>
  <c r="F14" l="1"/>
  <c r="E12" i="27" l="1"/>
  <c r="E13"/>
  <c r="F13" s="1"/>
  <c r="G13" s="1"/>
  <c r="E11"/>
  <c r="F11" s="1"/>
  <c r="G10"/>
  <c r="F10"/>
  <c r="E10"/>
  <c r="E14" l="1"/>
  <c r="F14" s="1"/>
  <c r="G14" s="1"/>
  <c r="F12"/>
  <c r="G12" s="1"/>
  <c r="G11"/>
</calcChain>
</file>

<file path=xl/sharedStrings.xml><?xml version="1.0" encoding="utf-8"?>
<sst xmlns="http://schemas.openxmlformats.org/spreadsheetml/2006/main" count="262" uniqueCount="41">
  <si>
    <t>Ajánlatkérő neve:</t>
  </si>
  <si>
    <t>Ajánlatkérő címe:</t>
  </si>
  <si>
    <t>Ajánlatkérő adószáma:</t>
  </si>
  <si>
    <t>Beszerzés tárgya:</t>
  </si>
  <si>
    <t>Beruházás helyszíne:</t>
  </si>
  <si>
    <t>Mennyiségi egysége</t>
  </si>
  <si>
    <t>Mennyisége</t>
  </si>
  <si>
    <t>Tevékenység/munkanem megnevezése</t>
  </si>
  <si>
    <t>kWh/év</t>
  </si>
  <si>
    <t>Nettó egységára /Ft-ban/</t>
  </si>
  <si>
    <t>Nettó értéke /Ft-ban/</t>
  </si>
  <si>
    <t>ÁFA értéke /Ft-ban/</t>
  </si>
  <si>
    <t>Bruttó értéke /Ft-ban/</t>
  </si>
  <si>
    <t>Mindösszesen:</t>
  </si>
  <si>
    <t>db</t>
  </si>
  <si>
    <t>46,20 kWh beépített teljesítményű napelemes rendszer telepítése</t>
  </si>
  <si>
    <t>Hálózati engedélyessel történő teljeskörű rendszercsatlakozási eljárás lefolytatása</t>
  </si>
  <si>
    <t>Napelemes rendszer telepítésére vonatkozó teljeskörű tervezési munkák elvégzése</t>
  </si>
  <si>
    <t>Napelemes rendszer telepítéséhez szükséges anyagok költsége</t>
  </si>
  <si>
    <t>Napelemes rendszer telepítéséhez szükséges munka díja</t>
  </si>
  <si>
    <t>Pécsi Tankerületi Központ</t>
  </si>
  <si>
    <t>7621 Pécs, Színház tér 2.</t>
  </si>
  <si>
    <t>15835358-2-02</t>
  </si>
  <si>
    <t xml:space="preserve">7623 Pécs,  Mezőszél utca    </t>
  </si>
  <si>
    <t>7633 Pécs, Építők útja 9.</t>
  </si>
  <si>
    <t>7621 Pécs, Megye utca 15.</t>
  </si>
  <si>
    <t>7624 Pécs, Radnics utca 9.</t>
  </si>
  <si>
    <t>7627 Pécs, Bártfa utca 5.</t>
  </si>
  <si>
    <t>7632 Pécs, Apáczai Csere János körtér 1. a</t>
  </si>
  <si>
    <t>7632 Pécs, Testvérvárosok tere 1.</t>
  </si>
  <si>
    <t>7624 Pécs, Jurisics Miklós utca 17.</t>
  </si>
  <si>
    <t>7623 Pécs, Köztársaság tér 1.</t>
  </si>
  <si>
    <t>7634 Pécs, Pázmány Péter utca 27.</t>
  </si>
  <si>
    <t xml:space="preserve"> 57,80 kWh beépített teljesítményű napelemes rendszer telepítése</t>
  </si>
  <si>
    <t xml:space="preserve"> 38,50 kWh beépített teljesítményű napelemes rendszer telepítése</t>
  </si>
  <si>
    <t>38.50</t>
  </si>
  <si>
    <t>57,80 kWh beépített teljesítményű napelemes rendszer telepítése</t>
  </si>
  <si>
    <t>34,60 kWh beépített teljesítményű napelemes rendszer telepítése</t>
  </si>
  <si>
    <t>23,10 kWh beépített teljesítményű napelemes rendszer telepítése</t>
  </si>
  <si>
    <t>34,10 kWh beépített teljesítményű napelemes rendszer telepítése</t>
  </si>
  <si>
    <t>41,80 kWh beépített teljesítményű napelemes rendszer telepítése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</si>
</sst>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theme="9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0" fillId="2" borderId="2" xfId="0" applyFill="1" applyBorder="1" applyAlignment="1">
      <alignment wrapText="1"/>
    </xf>
    <xf numFmtId="0" fontId="0" fillId="2" borderId="2" xfId="0" applyFill="1" applyBorder="1"/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1" xfId="0" applyFill="1" applyBorder="1"/>
    <xf numFmtId="3" fontId="0" fillId="0" borderId="1" xfId="0" applyNumberFormat="1" applyFill="1" applyBorder="1" applyAlignment="1"/>
    <xf numFmtId="3" fontId="0" fillId="0" borderId="1" xfId="0" applyNumberFormat="1" applyBorder="1"/>
    <xf numFmtId="0" fontId="0" fillId="2" borderId="5" xfId="0" applyFill="1" applyBorder="1" applyAlignment="1"/>
    <xf numFmtId="0" fontId="0" fillId="0" borderId="4" xfId="0" applyBorder="1" applyAlignment="1"/>
    <xf numFmtId="0" fontId="1" fillId="0" borderId="6" xfId="0" applyFont="1" applyFill="1" applyBorder="1"/>
    <xf numFmtId="0" fontId="1" fillId="0" borderId="6" xfId="0" applyFont="1" applyFill="1" applyBorder="1" applyAlignment="1">
      <alignment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7" sqref="F7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33</v>
      </c>
    </row>
    <row r="6" spans="1:7">
      <c r="A6" s="2" t="s">
        <v>4</v>
      </c>
      <c r="B6" s="13" t="s">
        <v>24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57.8</v>
      </c>
      <c r="D12" s="5">
        <v>0</v>
      </c>
      <c r="E12" s="5">
        <f t="shared" ref="E12:E13" si="3">D12*C12</f>
        <v>0</v>
      </c>
      <c r="F12" s="5">
        <f t="shared" ref="F12:F13" si="4">E12*0.27</f>
        <v>0</v>
      </c>
      <c r="G12" s="5">
        <f t="shared" ref="G12:G13" si="5">SUM(E12:F12)</f>
        <v>0</v>
      </c>
    </row>
    <row r="13" spans="1:7" ht="45.75" thickBot="1">
      <c r="A13" s="7" t="s">
        <v>19</v>
      </c>
      <c r="B13" s="5" t="s">
        <v>8</v>
      </c>
      <c r="C13" s="6">
        <v>57.8</v>
      </c>
      <c r="D13" s="5">
        <v>0</v>
      </c>
      <c r="E13" s="5">
        <f t="shared" si="3"/>
        <v>0</v>
      </c>
      <c r="F13" s="5">
        <f t="shared" si="4"/>
        <v>0</v>
      </c>
      <c r="G13" s="5">
        <f t="shared" si="5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4"/>
  <sheetViews>
    <sheetView tabSelected="1" topLeftCell="A4" workbookViewId="0">
      <selection activeCell="E5" sqref="E5:G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40</v>
      </c>
    </row>
    <row r="6" spans="1:7">
      <c r="A6" s="2" t="s">
        <v>4</v>
      </c>
      <c r="B6" s="13" t="s">
        <v>32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41.8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41.8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5" sqref="E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34</v>
      </c>
    </row>
    <row r="6" spans="1:7">
      <c r="A6" s="2" t="s">
        <v>4</v>
      </c>
      <c r="B6" s="13" t="s">
        <v>23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 t="s">
        <v>35</v>
      </c>
      <c r="D12" s="5">
        <v>0</v>
      </c>
      <c r="E12" s="5" t="e">
        <f t="shared" si="0"/>
        <v>#VALUE!</v>
      </c>
      <c r="F12" s="5" t="e">
        <f t="shared" si="1"/>
        <v>#VALUE!</v>
      </c>
      <c r="G12" s="5" t="e">
        <f t="shared" si="2"/>
        <v>#VALUE!</v>
      </c>
    </row>
    <row r="13" spans="1:7" ht="45.75" thickBot="1">
      <c r="A13" s="7" t="s">
        <v>19</v>
      </c>
      <c r="B13" s="5" t="s">
        <v>8</v>
      </c>
      <c r="C13" s="6" t="s">
        <v>35</v>
      </c>
      <c r="D13" s="5">
        <v>0</v>
      </c>
      <c r="E13" s="5" t="e">
        <f t="shared" si="0"/>
        <v>#VALUE!</v>
      </c>
      <c r="F13" s="5" t="e">
        <f t="shared" si="1"/>
        <v>#VALUE!</v>
      </c>
      <c r="G13" s="5" t="e">
        <f t="shared" si="2"/>
        <v>#VALUE!</v>
      </c>
    </row>
    <row r="14" spans="1:7" ht="15.75" thickBot="1">
      <c r="A14" s="8" t="s">
        <v>13</v>
      </c>
      <c r="B14" s="11"/>
      <c r="C14" s="12"/>
      <c r="D14" s="12"/>
      <c r="E14" s="9" t="e">
        <f>SUM(E10:E13)</f>
        <v>#VALUE!</v>
      </c>
      <c r="F14" s="10" t="e">
        <f t="shared" si="1"/>
        <v>#VALUE!</v>
      </c>
      <c r="G14" s="10" t="e">
        <f t="shared" si="2"/>
        <v>#VALUE!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5" sqref="E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15</v>
      </c>
    </row>
    <row r="6" spans="1:7">
      <c r="A6" s="2" t="s">
        <v>4</v>
      </c>
      <c r="B6" s="13" t="s">
        <v>25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46.2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46.2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5" sqref="F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36</v>
      </c>
    </row>
    <row r="6" spans="1:7">
      <c r="A6" s="2" t="s">
        <v>4</v>
      </c>
      <c r="B6" s="14" t="s">
        <v>26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57.8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57.8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5" sqref="E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37</v>
      </c>
    </row>
    <row r="6" spans="1:7">
      <c r="A6" s="2" t="s">
        <v>4</v>
      </c>
      <c r="B6" s="13" t="s">
        <v>27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34.6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34.6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6" sqref="E6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37</v>
      </c>
    </row>
    <row r="6" spans="1:7">
      <c r="A6" s="2" t="s">
        <v>4</v>
      </c>
      <c r="B6" s="13" t="s">
        <v>28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34.6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34.6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5" sqref="E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36</v>
      </c>
    </row>
    <row r="6" spans="1:7">
      <c r="A6" s="2" t="s">
        <v>4</v>
      </c>
      <c r="B6" s="13" t="s">
        <v>29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57.8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57.8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E6" sqref="E6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38</v>
      </c>
    </row>
    <row r="6" spans="1:7">
      <c r="A6" s="2" t="s">
        <v>4</v>
      </c>
      <c r="B6" s="14" t="s">
        <v>30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23.1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23.1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4"/>
  <sheetViews>
    <sheetView topLeftCell="A4" workbookViewId="0">
      <selection activeCell="F5" sqref="F5"/>
    </sheetView>
  </sheetViews>
  <sheetFormatPr defaultRowHeight="15"/>
  <cols>
    <col min="1" max="1" width="29.5703125" customWidth="1"/>
    <col min="2" max="2" width="29.42578125" customWidth="1"/>
    <col min="3" max="3" width="20.5703125" customWidth="1"/>
    <col min="4" max="4" width="23.5703125" customWidth="1"/>
    <col min="5" max="5" width="20.5703125" customWidth="1"/>
    <col min="6" max="6" width="19.140625" customWidth="1"/>
    <col min="7" max="7" width="21.140625" customWidth="1"/>
  </cols>
  <sheetData>
    <row r="1" spans="1:7">
      <c r="A1" s="2" t="s">
        <v>0</v>
      </c>
      <c r="B1" t="s">
        <v>20</v>
      </c>
    </row>
    <row r="2" spans="1:7">
      <c r="A2" s="2" t="s">
        <v>1</v>
      </c>
      <c r="B2" t="s">
        <v>21</v>
      </c>
    </row>
    <row r="3" spans="1:7">
      <c r="A3" s="2" t="s">
        <v>2</v>
      </c>
      <c r="B3" t="s">
        <v>22</v>
      </c>
    </row>
    <row r="4" spans="1:7">
      <c r="A4" s="2"/>
    </row>
    <row r="5" spans="1:7" ht="50.25" customHeight="1">
      <c r="A5" s="2" t="s">
        <v>3</v>
      </c>
      <c r="B5" s="1" t="s">
        <v>39</v>
      </c>
    </row>
    <row r="6" spans="1:7">
      <c r="A6" s="2" t="s">
        <v>4</v>
      </c>
      <c r="B6" s="13" t="s">
        <v>31</v>
      </c>
    </row>
    <row r="8" spans="1:7" ht="15.75" thickBot="1"/>
    <row r="9" spans="1:7" ht="30">
      <c r="A9" s="3" t="s">
        <v>7</v>
      </c>
      <c r="B9" s="4" t="s">
        <v>5</v>
      </c>
      <c r="C9" s="4" t="s">
        <v>6</v>
      </c>
      <c r="D9" s="4" t="s">
        <v>9</v>
      </c>
      <c r="E9" s="4" t="s">
        <v>10</v>
      </c>
      <c r="F9" s="4" t="s">
        <v>11</v>
      </c>
      <c r="G9" s="4" t="s">
        <v>12</v>
      </c>
    </row>
    <row r="10" spans="1:7" ht="60">
      <c r="A10" s="7" t="s">
        <v>17</v>
      </c>
      <c r="B10" s="5" t="s">
        <v>14</v>
      </c>
      <c r="C10" s="5">
        <v>1</v>
      </c>
      <c r="D10" s="5">
        <v>0</v>
      </c>
      <c r="E10" s="5">
        <f>D10*C10</f>
        <v>0</v>
      </c>
      <c r="F10" s="5">
        <f>E10*0.27</f>
        <v>0</v>
      </c>
      <c r="G10" s="5">
        <f>SUM(E10:F10)</f>
        <v>0</v>
      </c>
    </row>
    <row r="11" spans="1:7" ht="45">
      <c r="A11" s="7" t="s">
        <v>16</v>
      </c>
      <c r="B11" s="5" t="s">
        <v>14</v>
      </c>
      <c r="C11" s="5">
        <v>1</v>
      </c>
      <c r="D11" s="5">
        <v>0</v>
      </c>
      <c r="E11" s="5">
        <f t="shared" ref="E11:E13" si="0">D11*C11</f>
        <v>0</v>
      </c>
      <c r="F11" s="5">
        <f t="shared" ref="F11:F14" si="1">E11*0.27</f>
        <v>0</v>
      </c>
      <c r="G11" s="5">
        <f t="shared" ref="G11:G14" si="2">SUM(E11:F11)</f>
        <v>0</v>
      </c>
    </row>
    <row r="12" spans="1:7" ht="45">
      <c r="A12" s="7" t="s">
        <v>18</v>
      </c>
      <c r="B12" s="5" t="s">
        <v>8</v>
      </c>
      <c r="C12" s="6">
        <v>34.1</v>
      </c>
      <c r="D12" s="5">
        <v>0</v>
      </c>
      <c r="E12" s="5">
        <f t="shared" si="0"/>
        <v>0</v>
      </c>
      <c r="F12" s="5">
        <f t="shared" si="1"/>
        <v>0</v>
      </c>
      <c r="G12" s="5">
        <f t="shared" si="2"/>
        <v>0</v>
      </c>
    </row>
    <row r="13" spans="1:7" ht="45.75" thickBot="1">
      <c r="A13" s="7" t="s">
        <v>19</v>
      </c>
      <c r="B13" s="5" t="s">
        <v>8</v>
      </c>
      <c r="C13" s="6">
        <v>34.1</v>
      </c>
      <c r="D13" s="5">
        <v>0</v>
      </c>
      <c r="E13" s="5">
        <f t="shared" si="0"/>
        <v>0</v>
      </c>
      <c r="F13" s="5">
        <f t="shared" si="1"/>
        <v>0</v>
      </c>
      <c r="G13" s="5">
        <f t="shared" si="2"/>
        <v>0</v>
      </c>
    </row>
    <row r="14" spans="1:7" ht="15.75" thickBot="1">
      <c r="A14" s="8" t="s">
        <v>13</v>
      </c>
      <c r="B14" s="11"/>
      <c r="C14" s="12"/>
      <c r="D14" s="12"/>
      <c r="E14" s="9">
        <f>SUM(E10:E13)</f>
        <v>0</v>
      </c>
      <c r="F14" s="10">
        <f t="shared" si="1"/>
        <v>0</v>
      </c>
      <c r="G14" s="10">
        <f t="shared" si="2"/>
        <v>0</v>
      </c>
    </row>
  </sheetData>
  <mergeCells count="1">
    <mergeCell ref="B14:D14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Pécs_Építők</vt:lpstr>
      <vt:lpstr>Pécs_Mezőszél</vt:lpstr>
      <vt:lpstr>Pécs_Megye</vt:lpstr>
      <vt:lpstr>Pécs_Radnics</vt:lpstr>
      <vt:lpstr>Pécs_Bártfa</vt:lpstr>
      <vt:lpstr>Pécs_Apáczai</vt:lpstr>
      <vt:lpstr>Pécs_Testvérvárosok</vt:lpstr>
      <vt:lpstr>Pécs_Jurisics</vt:lpstr>
      <vt:lpstr>Pécs_Köztársaság</vt:lpstr>
      <vt:lpstr>Pécs_Pázmány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User</cp:lastModifiedBy>
  <cp:lastPrinted>2017-05-17T17:41:31Z</cp:lastPrinted>
  <dcterms:created xsi:type="dcterms:W3CDTF">2017-05-17T17:15:41Z</dcterms:created>
  <dcterms:modified xsi:type="dcterms:W3CDTF">2018-03-05T19:36:55Z</dcterms:modified>
</cp:coreProperties>
</file>