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15195" windowHeight="7500" firstSheet="1" activeTab="6"/>
  </bookViews>
  <sheets>
    <sheet name="Apagyi - Zrinyi Ilona" sheetId="1" r:id="rId1"/>
    <sheet name="Eszközlista_Bárczi" sheetId="2" r:id="rId2"/>
    <sheet name="Eszközlista_Kálmánháza" sheetId="3" r:id="rId3"/>
    <sheet name="Eszközlista_Művészeti" sheetId="4" r:id="rId4"/>
    <sheet name="Eszközlista_Szakoly" sheetId="5" r:id="rId5"/>
    <sheet name="Eszközlista_ Szőlőskerti" sheetId="6" r:id="rId6"/>
    <sheet name="Eszközlista _Timári " sheetId="7" r:id="rId7"/>
    <sheet name="Eszközlita_Tiszadobi" sheetId="8" r:id="rId8"/>
    <sheet name="Eszközlista_Tiszanagyfalui" sheetId="9" r:id="rId9"/>
    <sheet name="Eszközlista_Zrínyi" sheetId="10" r:id="rId10"/>
    <sheet name="Munka1" sheetId="11" r:id="rId11"/>
  </sheets>
  <calcPr calcId="145621"/>
</workbook>
</file>

<file path=xl/calcChain.xml><?xml version="1.0" encoding="utf-8"?>
<calcChain xmlns="http://schemas.openxmlformats.org/spreadsheetml/2006/main">
  <c r="G14" i="1" l="1"/>
  <c r="G15" i="1"/>
  <c r="G16" i="1"/>
  <c r="G17" i="1"/>
  <c r="G18" i="1" s="1"/>
  <c r="G13" i="1"/>
  <c r="G13" i="2"/>
  <c r="G14" i="2"/>
  <c r="G15" i="2"/>
  <c r="G12" i="2"/>
  <c r="G16" i="2" s="1"/>
  <c r="G13" i="3"/>
  <c r="G14" i="3"/>
  <c r="G15" i="3"/>
  <c r="G16" i="3"/>
  <c r="G17" i="3"/>
  <c r="G18" i="3"/>
  <c r="G19" i="3"/>
  <c r="G20" i="3"/>
  <c r="G12" i="3"/>
  <c r="G21" i="3" s="1"/>
  <c r="G15" i="4"/>
  <c r="G16" i="4"/>
  <c r="G13" i="4"/>
  <c r="G14" i="4"/>
  <c r="G12" i="4"/>
  <c r="G17" i="4" s="1"/>
  <c r="G13" i="5"/>
  <c r="G14" i="5"/>
  <c r="G15" i="5"/>
  <c r="G16" i="5"/>
  <c r="G17" i="5"/>
  <c r="G18" i="5"/>
  <c r="G19" i="5"/>
  <c r="G20" i="5"/>
  <c r="G21" i="5"/>
  <c r="G22" i="5"/>
  <c r="G23" i="5"/>
  <c r="G12" i="5"/>
  <c r="G22" i="6"/>
  <c r="G23" i="6"/>
  <c r="G24" i="6"/>
  <c r="G25" i="6"/>
  <c r="G26" i="6"/>
  <c r="G27" i="6"/>
  <c r="G28" i="6"/>
  <c r="G29" i="6"/>
  <c r="G30" i="6"/>
  <c r="G31" i="6"/>
  <c r="G32" i="6"/>
  <c r="G33" i="6"/>
  <c r="G34" i="6"/>
  <c r="G35" i="6"/>
  <c r="G36" i="6"/>
  <c r="G37" i="6"/>
  <c r="G38" i="6"/>
  <c r="G39" i="6"/>
  <c r="G40" i="6"/>
  <c r="G41" i="6"/>
  <c r="G42" i="6"/>
  <c r="G43" i="6"/>
  <c r="G21" i="6"/>
  <c r="G19" i="6"/>
  <c r="G18" i="6"/>
  <c r="G16" i="6"/>
  <c r="G17" i="6"/>
  <c r="G15" i="6"/>
  <c r="G13" i="7"/>
  <c r="G15" i="7" s="1"/>
  <c r="G14" i="7"/>
  <c r="G12" i="7"/>
  <c r="G13" i="8"/>
  <c r="G15" i="8" s="1"/>
  <c r="G14" i="8"/>
  <c r="G12" i="8"/>
  <c r="G16" i="9"/>
  <c r="G15" i="9"/>
  <c r="G12" i="9"/>
  <c r="G13" i="10"/>
  <c r="G14" i="10"/>
  <c r="G15" i="10"/>
  <c r="G16" i="10"/>
  <c r="G17" i="10"/>
  <c r="G18" i="10"/>
  <c r="G19" i="10"/>
  <c r="G20" i="10"/>
  <c r="G12" i="10"/>
  <c r="G21" i="10" l="1"/>
  <c r="G24" i="5"/>
  <c r="G44" i="6"/>
  <c r="G17" i="9"/>
</calcChain>
</file>

<file path=xl/sharedStrings.xml><?xml version="1.0" encoding="utf-8"?>
<sst xmlns="http://schemas.openxmlformats.org/spreadsheetml/2006/main" count="548" uniqueCount="279">
  <si>
    <t>Felhívás/Projekt azonosító:</t>
  </si>
  <si>
    <t>EFOP-4.1.3-17-2017</t>
  </si>
  <si>
    <t xml:space="preserve">Felhívás/Projekt címe: </t>
  </si>
  <si>
    <t>Higiénikus és akadálymentes környezetért a Bárcziban.</t>
  </si>
  <si>
    <t>Támogatást igénylő/Kedvezményezett neve:</t>
  </si>
  <si>
    <t xml:space="preserve"> Kereskedelmi árajánlat (1. rész)</t>
  </si>
  <si>
    <t>Az állami fenntartású köznevelési intézmények tanulást segítő tereinek infrastrukturális fejlesztése pályázat keretében beszerzendő tételekről</t>
  </si>
  <si>
    <t>Iskolabútorok</t>
  </si>
  <si>
    <t>Az Ajánlatkérő által beszerzeni kívánt termék</t>
  </si>
  <si>
    <t>Korcsoport megnevezése</t>
  </si>
  <si>
    <t>Mennyiségi egység</t>
  </si>
  <si>
    <t>Mennyiség</t>
  </si>
  <si>
    <t>Nettó egységár (Ft)</t>
  </si>
  <si>
    <t xml:space="preserve">Összesen (Ft) </t>
  </si>
  <si>
    <t>Ajánlatkérő által beszerezni kívánt termék műszaki paraméterei</t>
  </si>
  <si>
    <t>Egyszemélyes tanulói asztal</t>
  </si>
  <si>
    <t>db</t>
  </si>
  <si>
    <t>Az Apagyi Zrínyi Ilona Általános Iskola infrastrukturális fejlesztése</t>
  </si>
  <si>
    <t>5                                                    (Életkor: 8-11 év
Testmagasság: 152-168 cm)</t>
  </si>
  <si>
    <t>5                                               (Életkor: 8-11 év Testmagasság: 152-168 cm)</t>
  </si>
  <si>
    <t>cca. 70 cm  x 70 cm x 55 cm                  (magasság × szélesség × mélység)</t>
  </si>
  <si>
    <t>cca. 76 cm x 70 cm x 55 cm           (magasság × szélesség × mélység)</t>
  </si>
  <si>
    <t xml:space="preserve">1 személyes asztal,Dupla 28 mm acélcső vázszerkezet, porszórással, min.18 mm vtg laminált bútorlap min. 2mm vtg ABS élzárással,  vagy dekorit rétegelt lemezre préselve kerekitett sarokkal. A végeken műanyag végzáró dugókkal, a váz elekrosztatikus porszórással felületkezelve . Az asztal előlappal és polcal szerelt.
</t>
  </si>
  <si>
    <t xml:space="preserve">Tanulói szék </t>
  </si>
  <si>
    <t>cca. 42 cm x 47 cm x 39 cm              (magasság × szélesség × mélység)</t>
  </si>
  <si>
    <t>cca. 46 cm x 47 cm x 39 cm                    (magasság × szélesség × mélység)</t>
  </si>
  <si>
    <t xml:space="preserve">" Pagholz" jellegű egypalástú szék, 28 × 1,5 mm acél csővázzal, felületkezelés acél porszórással. Palást alá hajlított csőkonzol, amely követi a palást űlőlapjának ergonómiáját. A palást rögzítése a fémvázhoz nem oldható szegeccsel történik. Önálló csővégzáró műanyag elemekkel ellátva. </t>
  </si>
  <si>
    <t>Tantermi tábla</t>
  </si>
  <si>
    <t xml:space="preserve">cca. 400 cm x 100 cm.                            (csukva 200  x 100 cm.) </t>
  </si>
  <si>
    <t xml:space="preserve">Egyszemélyes tanulói asztal </t>
  </si>
  <si>
    <t xml:space="preserve"> db</t>
  </si>
  <si>
    <t>Méretek</t>
  </si>
  <si>
    <t>cca. 64 cm x 70 cm x 55 cm            (magasság × szélesség × mélység)</t>
  </si>
  <si>
    <t>A vázszerkezet 25x1,5 mm-es hajlított dupla acélcső, közöttük 2 db fordított trapéz alakú lábösszekötő merevítéssel, valamint további 2 db laposvas merevítéssel, táskaakasztó füllel, az írólap alatt egybefüggő laminált lap füzettartó polcrészsszel.  Az asztallap dekoritos felülettel borítva az asztallap az írólaptartó konzolhoz rejtett módon (beültetős anyákkal) rögzítve.  A talajjal párhuzamos lábszerkezet végei az acélcsőre acélszegeccsel rejtett módon felerősített vastag (8 mm) koptatórétegű, szürke (nyomot nem hagyó) műanyag csúszóval ellátottak.  A csúszó dugó- és talprésze egybeöntött.</t>
  </si>
  <si>
    <t xml:space="preserve">db </t>
  </si>
  <si>
    <t>Ülésmagasság:  cca. 38 cm</t>
  </si>
  <si>
    <t xml:space="preserve">Laborszekrény </t>
  </si>
  <si>
    <t>cca.  195 cm x 90 cm x 45 cm (magasság × szélesség × mélység)</t>
  </si>
  <si>
    <t>18 mm vastag bútorlapból készülő, négyajtós (felül üvegezett,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</si>
  <si>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Tanári  asztal oldal szekrénnyel </t>
  </si>
  <si>
    <t>cca. 130 cm x 76 cm x 70 cm. (szélesség × magasság × mélység)</t>
  </si>
  <si>
    <t>Kálmánházi Benedek Elek Általános Iskola infrastruktúrális fejlesztése</t>
  </si>
  <si>
    <t>Iskolapad 2 személyes</t>
  </si>
  <si>
    <t xml:space="preserve"> cca.  64 x 120 x 75 cm.                              (magasság x szélesség x mélység)</t>
  </si>
  <si>
    <t xml:space="preserve"> cca.  70 x 120 x 80 cm.                              (magasság x szélesség x mélység)</t>
  </si>
  <si>
    <t>Tanulói szék</t>
  </si>
  <si>
    <t>Ülésmagasság:  cca. 42 cm</t>
  </si>
  <si>
    <t>Ülésmagasság:  cca. 46 cm</t>
  </si>
  <si>
    <t>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t>
  </si>
  <si>
    <t xml:space="preserve">Tanári asztal </t>
  </si>
  <si>
    <t xml:space="preserve"> cca.  76 x 130 x 70 cm.                              (magasság x szélesség x mélység)</t>
  </si>
  <si>
    <t xml:space="preserve">Tanári szék </t>
  </si>
  <si>
    <t xml:space="preserve">"Z" lábas osztott palástú kárpitozott szék, hajlított orr, háttámla. 28 × 1,5 mm acél csőváz, porszorással. Tömör bükkfa vázszerkezet, idompréselt, ívelt rétegelt lemez háttámla. Pácolt, lakkozott kivitel, kárpitozott ülőlap, kárpitbetétes háttámla. </t>
  </si>
  <si>
    <t xml:space="preserve">Zárt tároló szekrény </t>
  </si>
  <si>
    <t xml:space="preserve"> cca.  210 x 120 x 30 cm.                              (magasság x szélesség x mélység)</t>
  </si>
  <si>
    <t>Nyíregyházi Művészeti Szakgimnázium tanulást segítő infrastrukturális tereinek fejlesztése</t>
  </si>
  <si>
    <t>6                                        (Életkor: 12- évtől
Testmagasság: 168-184 cm)</t>
  </si>
  <si>
    <t>6                                      (Életkor: 12- évtől
Testmagasság: 168-184 cm)</t>
  </si>
  <si>
    <t xml:space="preserve">Sorolható számítógépasztal </t>
  </si>
  <si>
    <t>Médiaszekrény</t>
  </si>
  <si>
    <t xml:space="preserve">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Az elemek a vázhoz acélszegeccsel felszegecselve kerülnek rögzítésre.
</t>
  </si>
  <si>
    <t xml:space="preserve">Ülésmagasság: 46 cm.                           cca. 46 cm x 47 cm x 39 cm              (magasság × szélesség × mélység)
Ülésmagasság: 46 cm.                           cca. 46 cm x 47 cm x 39 cm              (magasság × szélesség × mélység)
</t>
  </si>
  <si>
    <t xml:space="preserve">"A vázszerkezet 30x30x1,5 mm-es zártszelvény, az asztallap alatt körben végigfutó zártszelvény kerettel. Az asztallap 18 mm vastag laminált bútorlapból készül, az asztallap a vázhoz rejtett módon (beültetős anyákkal) rögzítve. A vázszerkezet csővégei a kiesést akadályozó bordákkal ellátott szürke (nyomot nem hagyó) műanyag dugókkal zártak.
"
</t>
  </si>
  <si>
    <t xml:space="preserve">cca. 76 cm x 90 cm x 90 cm                           (magasság × szélesség × mélység)
</t>
  </si>
  <si>
    <t xml:space="preserve">cca. 76 cm × 120 cm × 60 cm (magasság × szélesség × mélység)
</t>
  </si>
  <si>
    <t xml:space="preserve">cca. 76 cm × 90 cm × 80 cm (magasság × szélesség × mélység)
</t>
  </si>
  <si>
    <t>cca. 176 cm × 70 cm × 68 cm (magasság × szélesség × mélység)</t>
  </si>
  <si>
    <t xml:space="preserve">Tanulói asztal </t>
  </si>
  <si>
    <t xml:space="preserve">cca. 130 cm x70 cm x55 cm                    (szélesség x magasság x mélység) 
</t>
  </si>
  <si>
    <t>6                                                    (Életkor: 8-11 év
Testmagasság: 152-168 cm)</t>
  </si>
  <si>
    <t xml:space="preserve">"A vázszerkezet alsó része 35x15x2 mm-es, felső része 40x20x1,5 mm-es hajlított síkoválcső, billegésgátló tyúklábas kivitel.  A szék magasságát a felhasználó az MSZ EN 1729-1 szabvány előírásai szerint külön szerszám nélkül (marokcsavarok segítségével) a 4-5-6. korcsoportok részére állíthatja be.  A talajjal párhuzamos lábszerkezet végei az oválcsőre acélszegeccsel rejtett módon felerősített műanyagcsúszóval szereltek (ezek így nem tudnak leesni), az egyéb csővégek a kiesést akadályozó bordákkal ellátott műanyag dugókkal zártak
A tanulói szék speciális ( bükk rétegelt lemez alapra a mélyítések és hajlítások postformingolásával idompréselt, kemény, könnyen tisztítható és fertőtleníthető, vegyszer- és folyadékálló, kopásálló,  0,6 mm vastag CPL felületű) ülés- és háttámlaelemekkel szerelt. 
A speciális ülés és háttámlaelem előnye a hagyományos, lakkozott rétegelt lemez üléselemekhez képest, hogy rendkívül tartós, karbantartást nem igényel (a felületet soha nem kell újralakkozni), továbbá évek múltán sem pattog fel az ülés- és háttámlaelemek széle, így a tanulók ruhája nem sérül. Rakásolható, forgatás nélkül asztalra helyezhető (asztallapvédő műanyag csúszó az ülés alá szerelve)
"
</t>
  </si>
  <si>
    <t xml:space="preserve">cca. 42 cm x 47 cm x 39 cm                    (magasság × szélesség × mélység)
</t>
  </si>
  <si>
    <t xml:space="preserve">cca. 76 cm x 130 cm x 70cm                (magasság × szélesség × mélység) </t>
  </si>
  <si>
    <t xml:space="preserve">Teljes magasság:  cca.  107 cm
Teljes szélesség: cca. 47 cm
Ülésmagasság:  cca. 47 cm
Ülésszélesség: cca.  47 cm
Ülésmélység: cca.  43 cm
</t>
  </si>
  <si>
    <t xml:space="preserve">Labor szekrény </t>
  </si>
  <si>
    <t>cca. 195 cm x 90 cm x 45 cm (magasság × szélesség × mélység)</t>
  </si>
  <si>
    <t>18 mm vastag bútorlapból készülő, kétajtós, polcos laborszekrény (felül nyitott polcos,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</si>
  <si>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Médiaszekrény </t>
  </si>
  <si>
    <t>Kollégiumi heverő</t>
  </si>
  <si>
    <t>Ágyvégpolc</t>
  </si>
  <si>
    <t>Étkező, tárgyaló garnitúra</t>
  </si>
  <si>
    <t>Kétszemélyes kanapé</t>
  </si>
  <si>
    <t>Babzsákpuff</t>
  </si>
  <si>
    <t>Babzsáktandem kanapé</t>
  </si>
  <si>
    <t>Diavetítő</t>
  </si>
  <si>
    <t xml:space="preserve">Könyvszekrény </t>
  </si>
  <si>
    <t xml:space="preserve">Hírdetőtábla </t>
  </si>
  <si>
    <t xml:space="preserve">Tantermi tábla </t>
  </si>
  <si>
    <t>Zárt tárolószekrény</t>
  </si>
  <si>
    <t xml:space="preserve">Kétsoros fali polc </t>
  </si>
  <si>
    <t xml:space="preserve">Kulcstartó szekrény </t>
  </si>
  <si>
    <t xml:space="preserve">Ruhatároló állvány </t>
  </si>
  <si>
    <t xml:space="preserve">Függöny </t>
  </si>
  <si>
    <t>Karnis</t>
  </si>
  <si>
    <t xml:space="preserve">Vizsgáló ágy </t>
  </si>
  <si>
    <t xml:space="preserve">Állítható fémágy </t>
  </si>
  <si>
    <t>Kanapé</t>
  </si>
  <si>
    <t xml:space="preserve">Űlőgarnitúra </t>
  </si>
  <si>
    <t>Fotel</t>
  </si>
  <si>
    <t xml:space="preserve">Íróasztal </t>
  </si>
  <si>
    <t xml:space="preserve">Kézszárító </t>
  </si>
  <si>
    <t>garnitúra</t>
  </si>
  <si>
    <t>fm</t>
  </si>
  <si>
    <t xml:space="preserve">Iskolapad 2 személyes </t>
  </si>
  <si>
    <t xml:space="preserve">Öltözőpad </t>
  </si>
  <si>
    <t>Tárgyaló asztal</t>
  </si>
  <si>
    <t>Tanári szék</t>
  </si>
  <si>
    <t xml:space="preserve">Beépített szekrény </t>
  </si>
  <si>
    <t xml:space="preserve">Éjjeli szekrény </t>
  </si>
  <si>
    <t>Fali polc</t>
  </si>
  <si>
    <t>Íróasztal</t>
  </si>
  <si>
    <t>4 fiókos konténer</t>
  </si>
  <si>
    <t>Álló polc</t>
  </si>
  <si>
    <t>Fogas fal szekrénnyel</t>
  </si>
  <si>
    <t>Szék</t>
  </si>
  <si>
    <t xml:space="preserve">1 személyes heverő fej oldaltakaróval </t>
  </si>
  <si>
    <t>Felnyitható, ágyneműtartós heverő szerelhető fejtámlával. Közületi használatra tervezett, laminált lapból készült, masszív konstrukció (a szivacsbetét önálló fenyőfa keretre ill. merevítőbordákra szerelt). Masszív, rugós ágyvasalttal ellátott felnyitható ágybetét, alul ágyneműtartó résszel.  Nagy sűrűségű, jó minőségű, 7 cm vastag szivacsbetét, az alapkivitel bútorvászon vagy vízlepergető PTP kárpitozású. Alapesetben bal oldali fejtámlával (kérhető jobbos kivitelben is) A padlóval érintkező felületen műanyag bútorcsúszókkal szerelve.</t>
  </si>
  <si>
    <t xml:space="preserve"> cca. 195x87x39/60 cm</t>
  </si>
  <si>
    <t>6                                                          (Életkor: 12- évtől
Testmagasság: 168-184 cm)</t>
  </si>
  <si>
    <t xml:space="preserve"> cca. 120 x 25 x 90 cm                                (magasság x szélesség x mélység)</t>
  </si>
  <si>
    <t>2 db ágy közötti használatra tervezve, 18 mm vastag bútorlapból készülő kivitelben. Alul 2 db, egy oldalra kihúzható hosszú fiók , felül nyitott polcos rész 1 db polccal (2 rakodófelület cca nettó 28 cm-es polcközzel, az alsó rakodófelület jobbról, a felső balról nyitott)</t>
  </si>
  <si>
    <t xml:space="preserve">Teljes magasság: cca. 84 cm
Ülésmagasság: cca. 48 cm
Teljes szélesség: cca. 65 cm
Ülésszélesség: cca. 47 cm
Ülésmélység: cca. 43 cm
</t>
  </si>
  <si>
    <t xml:space="preserve">Teljes magasság: cca. 79 cm
Ülésmagasság: cca. 45 cm
Teljes szélesség: cca. 65 cm
Ülésszélesség: cca. 47 cm
Ülésmélység: cca.  42 cm
</t>
  </si>
  <si>
    <t>cca. 73 x 125 x 75 cm                                (magasság x szélesség x mélység)</t>
  </si>
  <si>
    <t xml:space="preserve">Teljes magasság:  cca. 77 cm
Ülésmagasság: cca. 45 cm
Teljes szélesség:  cca. 49 cm
Ülésszélesség: cca. 44 cm
Ülésmélység: cca. 42 cm
</t>
  </si>
  <si>
    <t>1 db Étkező/tárgyaló grn (krómozott fémvázas asztal tető: lam.lap ABS éllel . 18 mm-es laminált asztallap, ABS élzárással. A krómozott fém lábazat külön dobozolva.</t>
  </si>
  <si>
    <t xml:space="preserve">4 db Krómozott szánkótalpas fémvázas kárpitozott szék, krómozott fémváz szerkezettel, kárpitozott üléselemekkel, rakásolható kivitelben.
</t>
  </si>
  <si>
    <t xml:space="preserve">Teljes magasság: cca. 77 cm
Ülésmagasság: cca. 41 cm
Teljes szélesség: cca. 139 cm
Ülésszélesség: cca. 122 cm
Ülésmélység: cca. 54 cm
</t>
  </si>
  <si>
    <t>Szögletes retro design, masszív fa korpusz. Magas minőségű poliuretán párnázat,  Fa lábak, bükk vagy gesztenyeszínű páccal. Teherbírás: 110 kg/ülőhely.</t>
  </si>
  <si>
    <t>Támla nélküli ülőke, ami önállóan, vagy egy fotel lábtartójaként használható. (50 liter. ) Két szín kombinálásakor  az alsó a főszín, a felső (ülőrész színe) a mellékszín.</t>
  </si>
  <si>
    <t>cca. 50 cmx25 cm.</t>
  </si>
  <si>
    <t>Egyedi fejlesztésű többfunkciós babzsákfotel, amit önállóan fotelként, és kanapéként is használhatunk. Két szín kombinálásakor  az alsó a főszín, a felső (ülőrész színe) a mellékszín.</t>
  </si>
  <si>
    <t>cca. 150/90 x 120 cm</t>
  </si>
  <si>
    <t xml:space="preserve">Automata fókusz, univerzális diavetítő, CS, LKM diatárakkal, valamint 5x5 cm keretű, 24x36 mm méretű diával is kompatibilis.  2,8 / 85 mm MC Super Paxon lencse, 24 V/150 W halogén izzóval. A diatovábbítás kézi váltóval vagy vezetékes távirányítóval egyaránt működtethető. Dialift az egyenkénti diavetítéshez. Blokkolásgátló rendszerrel, és túlmelegedés elleni védelemmel ellátva. 
Manuális fókuszálás az alapélesség beállítására fókuszáló kerék segítségével, majd automatikus infra autofókuszálás. Állítható magasság a forgatható láb segítségével.
</t>
  </si>
  <si>
    <t>n.r</t>
  </si>
  <si>
    <t xml:space="preserve">18 mm vastag bútorlapból készülő, négyajtós (felül 25 cm mély, üvegezett, alul 45 cm mély teleajtós), zárható kivitelű könyvszekrény.  A  felső részben 3 db kivehető, az alsó részben 1 db kivehető polccal. A nettó polcközök a felső részben: cca 27 cm; az alsó részben: cca 23 cm. 
Alul és felül tolózárral ellátva, fémbetétes keményfa húzógombokkal és minőségi hengerzárakkal szerelve
6 cm magas bútorlap lábazattal, bútoralátét háromszög csúszókkal. 
</t>
  </si>
  <si>
    <t xml:space="preserve"> cca. 180x 100 x 25/45  cm                       (magasság x szélesség x mélység)</t>
  </si>
  <si>
    <t xml:space="preserve"> cca. 90 cm x 120 cm x cm                              (magasság x szélesség x mélység)</t>
  </si>
  <si>
    <t>Mágneses , mázas hátfalú hirdetőtábla, biztonsági üvegajtókkal. A tábla hátfala krétával írható, ill. mágnesekkel is applikálható. Kerete bükk színű laminált bútorlap. Eleje biztonsági zárral ellátott, biztonsági üvegből készülő tolóüveg ajtópár.</t>
  </si>
  <si>
    <t>6                   (Életkor: 12- évtől
Testmagasság: 168-184 cm)</t>
  </si>
  <si>
    <t>Kerámiafelületű lapozható krétás acéltábla 3 nm. Falra szerelhető zöld színű. Tartozék: felszerelő- és indulókészlet (kréta, krétatartó és táblatörlő). Szürke színűre műanyag porszórt fémkeret, a sarkokon fekete műanyag védőelemekkel.  Nyitva 200x100 cm, csukva 100x100 cm ( a középső rész 100 cm, a két oldalszárny 50-50 cm széles, valamennyi magassága 100 cm).  A két nyílószárny mindkét oldala írófelület. (Sima, vonalas, és négyzethálós részekkel.)</t>
  </si>
  <si>
    <t xml:space="preserve">1 méter hosszúságú laminált lapból készülő falipolc, 2 db nyitott tárolórésszel rendelkező kivitelben. 
A nettó polcközök távolsága cca 27 cm. 
A termék része 2 db horganyzott függesztővas a polc falra szereléséhez. 
</t>
  </si>
  <si>
    <t xml:space="preserve">Kulcstároló szekrény 30 db kulcs tárolására. Laminált lapból gyártva, zárható kivitelben. </t>
  </si>
  <si>
    <t>99,95%-os fényzárású függöny konfekcionálás és varrás nélkül., 150 cm széles anyagból. A textil anyag a szövésének köszönhetően jó fény és hőzárású.</t>
  </si>
  <si>
    <t>Oldalfalra szerelhető kétsines alumínium karnis tartozékokkal.</t>
  </si>
  <si>
    <t>Vizsgáló ágy 3 részes, emelhető magasságú (elektromos), gázrugós fejrész és lábrész állítással.</t>
  </si>
  <si>
    <t>Két személyes kanapé, két karfával, standard szövettel bevonva, nem ágyazható kivitelben.</t>
  </si>
  <si>
    <t xml:space="preserve">Garnitúra: 3-as ágyazható + 2-es ágyneműtartós + fotel.  3 részes űlőgarnitúra, a 3-as elem ágyazható, normál fekhelyes ágyneműtartóval rendelkezik, standard szövet huzattal. A normál fekhely fekvőmagasság körülbelül körülbelül: 31 cm.  Erősített bonell rugóval vagy szivacsbetéttel készítve. </t>
  </si>
  <si>
    <t xml:space="preserve">Irodai fotel, magas háttámlával, műanyag karfával, állítható rugózási keménységű hintamechanikával.
Gázliftes magasságállítás, műanyag lábkereszt. Legalább 110 kg, teherbírás. 
</t>
  </si>
  <si>
    <t>Bolygókerekes médiaszekrény zárható kivitelben, az ajtók és a frontélek ABS-el. 18 mm-es laminált bútorlap korpusz, alul illetve felül kétajtós zárt résszel. Alul polcos, illetve kihúzható fiókos résszel, felő részében TV szekrénnyel.</t>
  </si>
  <si>
    <t>Laminált lapból készülő, lapláb szerkezetű konstrukció 1 személy részére, munkafelülettel. Az asztal 1 db fémbetétes keményfa húzógombbal szerelt fiókkal ellátva. A munkafelület ABS éllel ellátott.  A  laplábak talajjal érintkező oldalai műanyag csúszókkal szereltek.</t>
  </si>
  <si>
    <t xml:space="preserve">1,5 m-es öltözői/folyosói pad kalaptartó nélkül. Az öltözőpad ülőfelülete és lapjai kétszer lakkozott, I. osztályú 20 mm vastag bükk rétegelt lemezből készülnek, kapupántcsavarokkal kerülnek rögzítésre. Vázszerkezete ólommentes festékkel szinterezett 25x25 mm, min. 1,5 mm falvastagságú zártszelvény műanyagdugós véglezárással. </t>
  </si>
  <si>
    <t>25x1,5 mm-es acélcső vázszerkezettel, négylábú kivitelben. A vázszerkezet végei a kiesést akadályozó bordákkal ellátott szürke (nyomot nem hagyó) műanyag dugókkal zártak. Kárpitozott ülés és háttámla, rakásolható kivitelben. Teherbírás 110 kg.</t>
  </si>
  <si>
    <t xml:space="preserve"> cca.  76 x 120 x 85 cm.                              (magasság x szélesség x mélység)</t>
  </si>
  <si>
    <t>Ülésmagasság: cca. 46 cm</t>
  </si>
  <si>
    <t>cca. 180 cm x290 cm x60 mm</t>
  </si>
  <si>
    <t xml:space="preserve">18 mm vastagságú laminált faforgácslap korpusz és front. 18 mm vastagságú laminált faforgácslap korpusz belső és hátfal. 1 db 1800-as egység, alul és felül. A fronton vastag (2 mm) élzárással, egyéb alkatrészeken vékony ABS élléccel.  A térben álló ajtón 180 fokban nyíló kivető pánt, az alsó és felső ajtón lakatfüles zárral. A szekrényben fém, 25 mm-es átmérőjű ruharúd, fixen beépített ruharúddal. A lábazat 100-as műanyag szoklival takarva. </t>
  </si>
  <si>
    <t>18 mm vastagságú laminált faforgácslap korpusz és front. 3,2 mm vastagságú faroslemez hátfal. 18 mm vastagságú laminált faforgácslap fiók káva és  3,2 mm vastagságú faroslemez fiók fenék. A Tetőlapon vastag (2 mm) élzárással, egyéb alkatrészeken vékony ABS élléccel.  A fiók görgős teleszkóppal ellátva. 96 mm-es íves, fém fogó. Nem zárható kivitel.</t>
  </si>
  <si>
    <t>cca. 90 cm x 60 cm x25 m</t>
  </si>
  <si>
    <t>18 mm vastagságú laminált faforgácslap korpusz és hátfal. Minden látható élen vékony, ABS élléccel.</t>
  </si>
  <si>
    <t>cca. 180 cm x 63 cm x73 cm</t>
  </si>
  <si>
    <t>Az asztal minden eleme 25 mm vastag laminált faforgácslap. A tetőlapon és a láb minden függőleges élén vastag (2 mm) élzárással, egyéb éleken vékony ABS élléccel.</t>
  </si>
  <si>
    <t xml:space="preserve"> cca. 40 cm x 70,2 cm x 54,5 cm</t>
  </si>
  <si>
    <t>cca.  90 cm x150x28 mm</t>
  </si>
  <si>
    <t>18 mm vastagságú laminált faforgácslap korpusz és hátfal.  3,2 mm vastagságú faroslemez hátfal. Minden látható élen vékony, ABS élléccel.</t>
  </si>
  <si>
    <t>cca. 120 cm x190 cm x36 cm</t>
  </si>
  <si>
    <t>18 mm vastagságú laminált faforgácslap korpusz és front. 18 mm vastagságú laminált faforgácslap korpusz belső és hátfal. 3,2 mm vastagságú faroslemez hátfal.  A frontvonalon vastag (2 mm) élzárással, egyéb alkatrészeken vékony ABS élléccel. 6 db nagy, és 6 db  kicsi fém fogassal ellátva. A szekrényen  a térben álló ajtón 180 fokban nyíló kivető pánt, 96 mm-es íves fém fogóval. A szekrény nem zárható kivitelben készül.</t>
  </si>
  <si>
    <t>A szék váza porszórt acélváz, rétegelt lemez űlő és hátlappal, műanyag űlőlap burkolattal. Maximális teherbírás 110 kg. A szék párnázott, a hát és űlőlapja 30 mm vastag szivaccsal ellátva, szövet bevonatattal.</t>
  </si>
  <si>
    <t>18 mm vastagságú laminált faforgácslap korpusz látszó és takaró elemek, 18 mm vastagságú laminált faforgácslap korpusz belső, 3,2 mm vastagságú faroslemez fenéklap. Minden alkatrészen vékony ABS élléc.  Az ágyszerkezet 18 mm-es faforgácslapból köldökcsappal összeállított, a szerkezet 2 hosszú és 5 db keresztkötésből áll.  Az ágy fekvőfelülete fenyő keretes hordozófelületre erőssített bonellrugózat,  felülről tűsnemez és habszivacs felülről történő felerőssítéssel.  A fekvőfelület szövet borítással ellátva.</t>
  </si>
  <si>
    <t xml:space="preserve">  fekvő felület cca. 200 cm x 90 cm</t>
  </si>
  <si>
    <t>cca.  60 cm x 100 cm x 30  cm               (magasság x szélesség x mélység)</t>
  </si>
  <si>
    <t>cca. 70 cm x36 cm x8 cm                                     (magasság x szélesség x mélység)</t>
  </si>
  <si>
    <t>cca. 180 x 100 x 34 cm                                     (magasság x szélesség x mélység)</t>
  </si>
  <si>
    <t>cca. 90 cm. X 150 cm. X 92 cm  (magasság x szélesség x mélység)</t>
  </si>
  <si>
    <t>Fotel: cca.  90x98x99 cm
2 szem. kanapé: cca.  146x98x99 cm
3 szem. kanapé:  cca. 180x98x99 cm</t>
  </si>
  <si>
    <t>Teljes magasság cca. : 77 cm
Ülésmagasság cca. : 41 cm
Teljes szélesség cca.:  81 cm
Ülésszélesség cca. : 61 cm
Ülésmélység cca. : 54 cm</t>
  </si>
  <si>
    <t xml:space="preserve">Teljes magasság: cca. 116-124 cm
Ülésmagasság:  cca . 48-56 cm
Teljes szélesség:  cca. 68 cm
Ülésszélesség:  cca. 51 cm
Ülésmélység: cca. 44 cm
</t>
  </si>
  <si>
    <t>cca. 180 cm. X  110 cm. x 62 cm    (magasság x szélesség x mélység)</t>
  </si>
  <si>
    <t>cca. 76 cm. X  70 cm. x 70 cm    (magasság x szélesség x mélység)</t>
  </si>
  <si>
    <t>cca. 76 cm. X  76 cm. x 75 cm    (magasság x szélesség x mélység)</t>
  </si>
  <si>
    <t>cca. 150x38x46 cm.                               (magasság x szélesség x mélység)</t>
  </si>
  <si>
    <t>cca. 76 cm x 90 cm x 90 cm                           (magasság × szélesség × mélység)</t>
  </si>
  <si>
    <t xml:space="preserve">Teljes magasság cca .: 80 cm
Ülésmagasság cca.  : 46 cm
Teljes szélesség cca. : 56 cm
Ülésszélesség  cca. : 46 cm
Ülésmélység cca. : 39 cm
</t>
  </si>
  <si>
    <t>cca. 106 cm x 190 cm x 50 cm (magasság × szélesség × mélység)</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</si>
  <si>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</si>
  <si>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</si>
  <si>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</si>
  <si>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</si>
  <si>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</si>
  <si>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</si>
  <si>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</si>
  <si>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</si>
  <si>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</si>
  <si>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4                                         (Életkor: 6-8 év Testmagasság 136-152)</t>
  </si>
  <si>
    <t>4                                            (Életkor: 6-8 év Testmagasság 136-152)</t>
  </si>
  <si>
    <t>6                                                     (Életkor 12-évtől Testmagasság 168-184 cm)</t>
  </si>
  <si>
    <t xml:space="preserve">        6                                                (Életkor: 12- évtől
Testmagasság: 168-184 cm)</t>
  </si>
  <si>
    <t xml:space="preserve">Általános célú asztal </t>
  </si>
  <si>
    <t>4 (Életkor: 6-8 év; Testmagasság: 136-152 cm)</t>
  </si>
  <si>
    <t>6 (Életkor: 12 évtől;)</t>
  </si>
  <si>
    <t>4 (Életkor:6-8 Testmagasság: 136-152 cm)</t>
  </si>
  <si>
    <t>5 (Életkor: 8-11 év Testmagasság: 152-168 cm)</t>
  </si>
  <si>
    <t>6 (Életkor: 12 évtől Testmagasság)</t>
  </si>
  <si>
    <t>6                                                      (Életkor: 12- évtől
Testmagasság: 168-184 cm)</t>
  </si>
  <si>
    <t>6                                                 (Életkor: 12- évtől
Testmagasság: 168-184 cm)</t>
  </si>
  <si>
    <t xml:space="preserve"> 6                                             (Életkor: 12- évtől
Testmagasság: 168-184 cm)</t>
  </si>
  <si>
    <t>6 (Életkor: 12 évtől Testmagasság: 168-184 cm)</t>
  </si>
  <si>
    <t>Labor szekrény, kétajtós polcos (IB 0908)</t>
  </si>
  <si>
    <t>6    (Életkor: 12- évtől
Testmagasság: 168-184 cm)</t>
  </si>
  <si>
    <t>5   (Életkor: 8-11 év Testmagasság: 152-168 cm)</t>
  </si>
  <si>
    <t xml:space="preserve">Karfás tárgyalószék </t>
  </si>
  <si>
    <t>EFOP-4.1.3-17-2017-00402</t>
  </si>
  <si>
    <t>Nyíregyházi Tankerületi Központ/ Zrínyi Ilona Általános Iskola</t>
  </si>
  <si>
    <t>EFOP-4.1.3-17-2017-00392</t>
  </si>
  <si>
    <t>Nyíregyházi Tankerületi Központ/ Nyíregyházi Bárczi Gusztáv Általános Iskola, Készségfejlesztő Iskola, Kollégium és EGYMI</t>
  </si>
  <si>
    <t>EFOP-4.1.3-17-2017-00398</t>
  </si>
  <si>
    <t>Nyíregyházi Tankerületi Központ/ Kálmánházi Benedek Elek Álltalános Iskola</t>
  </si>
  <si>
    <t>EFOP-4.1.3-17-2017-00399</t>
  </si>
  <si>
    <t xml:space="preserve">Nyíregyházi Tankerületi Központ/ Nyíregyházi Művészeti Szakgimnázium
</t>
  </si>
  <si>
    <t>EFOP-4.1.3-17-2017-00397</t>
  </si>
  <si>
    <t>Szakolyi Arany János Általános Iskola tanulást segítő tereinek infrastrukturális fejlesztése</t>
  </si>
  <si>
    <t xml:space="preserve">Szakolyi Arany János Általános Iskola, Szakközépiskola és Gimnázium </t>
  </si>
  <si>
    <t>Nyíregyházi Arany János Gimnázium és Általános Iskola Kollégiumának infrastrukturális fejlesztése</t>
  </si>
  <si>
    <t>EFOP-4.1.3-17-2017-00454</t>
  </si>
  <si>
    <t xml:space="preserve">Nyíregyházi Tankerületi Központ/ Nyíregyházi Arany János Gimnázium, Általános Iskola és Kollégium Szőlőskerti Angol Kéttannyelvű Tagintézmény Kollégium
</t>
  </si>
  <si>
    <t>EFOP-4.1.3-17-2017-00457</t>
  </si>
  <si>
    <t>Szabolcsvezér Általános Iskola infrastrukturális fejlesztése</t>
  </si>
  <si>
    <t>Nyíregyházi Tankerületi Központ/ Szabolcsvezér Általános Iskola</t>
  </si>
  <si>
    <t>EFOP-4.1.3-17-2017-00395</t>
  </si>
  <si>
    <t>Tiszadobi Általános Iskola tanulást segítő tereinek infrastrukturális fejlesztése</t>
  </si>
  <si>
    <t>Nyíregyházi Tankerületi Központ/Tiszadobi Széchenyi István Általános Iskola</t>
  </si>
  <si>
    <t>EFOP-4.1.3-17-2017-00404</t>
  </si>
  <si>
    <t>Tiszanagyfalui Általános Iskola infrastrukturális fejlesztése</t>
  </si>
  <si>
    <t xml:space="preserve">Tiszanagyfalui Általános Iskola </t>
  </si>
  <si>
    <t>EFOP-4.1.3-17-2017-00401</t>
  </si>
  <si>
    <t>Infrastrukturális fejlesztés a Nyíregyházi Zrínyi Ilona Gimnázium Széchenyi úti Kollégiumában</t>
  </si>
  <si>
    <t xml:space="preserve">Nyíregyházi Tankerületi Központ/Nyíregyházi Zrínyi Ilona Gimnázium és Kollégium </t>
  </si>
  <si>
    <t>Mindösszesen ajánlati ár (nettó Ft):</t>
  </si>
  <si>
    <t xml:space="preserve"> Kereskedelmi árajánlat (2. rész)</t>
  </si>
  <si>
    <t xml:space="preserve"> Kereskedelmi árajánlat (3. rész)</t>
  </si>
  <si>
    <t xml:space="preserve"> Kereskedelmi árajánlat (4. rész)</t>
  </si>
  <si>
    <t xml:space="preserve"> Kereskedelmi árajánlat (5. rész)</t>
  </si>
  <si>
    <t xml:space="preserve"> Kereskedelmi árajánlat (6. rész)</t>
  </si>
  <si>
    <t xml:space="preserve"> Kereskedelmi árajánlat (7. rész)</t>
  </si>
  <si>
    <t xml:space="preserve"> Kereskedelmi árajánlat (8. rész)</t>
  </si>
  <si>
    <t xml:space="preserve"> Kereskedelmi árajánlat (9. rész)</t>
  </si>
  <si>
    <t xml:space="preserve"> Kereskedelmi árajánlat (10. rész)</t>
  </si>
  <si>
    <r>
      <t xml:space="preserve">Osztott palástú Z lábas szék. 20 / 40 mm acél csőváz, porszórással, 8 mm-es natúr, lakkozott rétegelt lemezből készült palásttal. Űléslap magassága 38 cm. </t>
    </r>
    <r>
      <rPr>
        <b/>
        <u/>
        <sz val="11"/>
        <color theme="1"/>
        <rFont val="Calibri"/>
        <family val="2"/>
        <charset val="238"/>
        <scheme val="minor"/>
      </rPr>
      <t xml:space="preserve">Kiegészítő tájékoztatás pontosítása: </t>
    </r>
    <r>
      <rPr>
        <i/>
        <sz val="11"/>
        <color theme="1"/>
        <rFont val="Calibri"/>
        <family val="2"/>
        <charset val="238"/>
        <scheme val="minor"/>
      </rPr>
      <t>A tanulói szék esetében 20x40 mm-es zártszelvény váz megajánlását az Ajánlatkérő elfogadja.</t>
    </r>
  </si>
  <si>
    <r>
      <t xml:space="preserve">Kerámiafelületű lapozható krétás acéltábla 6 nm. Falra szerelhető zöld színű. Tartozék: felszerelő- és indulókészlet (kréta, krétatartó és táblatörlő). Szürke színűre műanyag porszórt fémkeret, a sarkokon fekete műanyag védőelemekkel.  Nyitva 400x100 cm, csukva 200x100 cm (a középső rész 200 cm, a két oldalszárny 100-100 cm széles, valamennyi magassága 100 cm). A két nyílószárny mindkét oldala írófelület. (Sima, vonalas, és négyzethálós részekkel.) </t>
    </r>
    <r>
      <rPr>
        <b/>
        <u/>
        <sz val="11"/>
        <color theme="1"/>
        <rFont val="Calibri"/>
        <family val="2"/>
        <charset val="238"/>
        <scheme val="minor"/>
      </rPr>
      <t xml:space="preserve">Kiegészítő tájékoztatás pontosítása: </t>
    </r>
    <r>
      <rPr>
        <i/>
        <sz val="11"/>
        <color theme="1"/>
        <rFont val="Calibri"/>
        <family val="2"/>
        <charset val="238"/>
        <scheme val="minor"/>
      </rPr>
      <t xml:space="preserve">A táblák vonalazását a következőképpen kérjük:
1-2-es felület négyzethálós, 
3-as felület sima, 
4-es felület 5 vonalas (hangjegy),
5-ös felület négyzethálós.
</t>
    </r>
  </si>
  <si>
    <r>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r>
    <r>
      <rPr>
        <b/>
        <u/>
        <sz val="11"/>
        <color theme="1"/>
        <rFont val="Calibri"/>
        <family val="2"/>
        <charset val="238"/>
        <scheme val="minor"/>
      </rPr>
      <t xml:space="preserve">A kiegészítő tájékoztatás pontosítása: </t>
    </r>
    <r>
      <rPr>
        <i/>
        <sz val="11"/>
        <color theme="1"/>
        <rFont val="Calibri"/>
        <family val="2"/>
        <charset val="238"/>
        <scheme val="minor"/>
      </rPr>
      <t>A tanári asztal esetében a 130 cm-es szélesség minimum értékként került megadásra (ahogyan arra a cca. megjelölés is utalt.). A termék tehát ettől a mérettől nagyobb kivitelben is megajánlható, azaz Ajánlatkérő min. 140 cm-es szélességgel megajánlott asztalt is elfogad.</t>
    </r>
  </si>
  <si>
    <r>
      <t xml:space="preserve">25x1,5 mm-es hajlított dupla acélcső vázszerkezet, közöttük 2 db fordított trapéz alakú lábösszekötő merevítéssel, valamint további 2 db laposvas merevítéssel, táskaakasztó füllel, opcionálisan füzettartó kosárral vagy füzettartó polccal szerelhető. - Az asztallap dekoritos felülettel borított, illetve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Az Ajánlatkérő mindhárom korcsoport esetében polccal szerelve kéri a 2 személyes iskolapadot megajánlani. A tantermek jelenlegi méretére, és berendezésére való tekintettel az Ajánlatkérő a standard 50 cm-es asztallap mélység megajánlását elfogadja. </t>
    </r>
  </si>
  <si>
    <r>
      <t xml:space="preserve">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 Tanulói székeket filcbetét nélküli műanyag csúszótalppal kérjük megajánlani. 
Ajánlattevő természetesen a Tanulói székeket filcbetétes műanyag csúszótalppal is szállíthatja, amennyiben azt a filcbetét nélküli csúszótalppal azonos ajánlati áron biztosítja. 
</t>
    </r>
  </si>
  <si>
    <r>
      <t>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t>
    </r>
    <r>
      <rPr>
        <b/>
        <u/>
        <sz val="11"/>
        <color theme="1"/>
        <rFont val="Calibri"/>
        <family val="2"/>
        <charset val="238"/>
        <scheme val="minor"/>
      </rPr>
      <t xml:space="preserve">A kiegészítő tájékoztatás pontosítása: </t>
    </r>
    <r>
      <rPr>
        <i/>
        <sz val="11"/>
        <color theme="1"/>
        <rFont val="Calibri"/>
        <family val="2"/>
        <charset val="238"/>
        <scheme val="minor"/>
      </rPr>
      <t>A tanári asztal esetében a 130 cm-es szélesség minimum értékként került megadásra (ahogyan arra a cca. megjelölés is utalt.). A termék tehát ettől a mérettől nagyobb kivitelben is megajánlható, azaz Ajánlatkérő min. 140 cm-es szélességgel megajánlott asztalt elfogad.</t>
    </r>
  </si>
  <si>
    <r>
      <t xml:space="preserve">"Z" lábas osztott palástú kárpitozott szék, hajlított orr, háttámla. 28 × 1,5 mm acél csőváz, porszorással. Tömör bükkfa vázszerkezet, idompréselt, ívelt rétegelt lemez háttámla. Pácolt, lakkozott kivitel, kárpitozott ülőlap, kárpitbetétes háttámla. </t>
    </r>
    <r>
      <rPr>
        <b/>
        <u/>
        <sz val="11"/>
        <color theme="1"/>
        <rFont val="Calibri"/>
        <family val="2"/>
        <charset val="238"/>
        <scheme val="minor"/>
      </rPr>
      <t xml:space="preserve">A kiegészítő tájékoztatás pontosítása: </t>
    </r>
    <r>
      <rPr>
        <i/>
        <sz val="11"/>
        <color theme="1"/>
        <rFont val="Calibri"/>
        <family val="2"/>
        <charset val="238"/>
        <scheme val="minor"/>
      </rPr>
      <t>A Tanári szék megadásakor adminisztrációs hibából eredően elírásra kerültek annak paraméterei. Ajánlatkérő favázas (pácolt faváz) széket kíván beszerezni, kárpitozott ülőlappal és háttámlával. Teherbírás: 110 kg, Teljes magasság: 84 cm, Ülésmagasság: 47 cm, Teljes szélesség: 57 cm, Ülésszélesség: 49 cm, Ülésmélység: 49 cm</t>
    </r>
  </si>
  <si>
    <r>
      <t xml:space="preserve">Teljes magasság:  cca. 107 cm
Teljes szélesség: cca. 47 cm
Ülésmagasság:  cca. 47 cm
Ülésszélesség: cca.  47 cm
Ülésmélység: cca.  43 cm
</t>
    </r>
    <r>
      <rPr>
        <b/>
        <u/>
        <sz val="11"/>
        <color theme="1"/>
        <rFont val="Calibri"/>
        <family val="2"/>
        <charset val="238"/>
        <scheme val="minor"/>
      </rPr>
      <t xml:space="preserve">A kiegészítő tájékoztatás pontosítása: </t>
    </r>
    <r>
      <rPr>
        <i/>
        <sz val="11"/>
        <color theme="1"/>
        <rFont val="Calibri"/>
        <family val="2"/>
        <charset val="238"/>
        <scheme val="minor"/>
      </rPr>
      <t>Teherbírás: 110 kg, Teljes magasság: 84 cm, Ülésmagasság: 47 cm, Teljes szélesség: 57 cm, Ülésszélesség: 49 cm, Ülésmélység: 49 cm</t>
    </r>
  </si>
  <si>
    <r>
      <t xml:space="preserve">Csővázas 4 lábú </t>
    </r>
    <r>
      <rPr>
        <b/>
        <u/>
        <sz val="11"/>
        <color theme="1"/>
        <rFont val="Calibri"/>
        <family val="2"/>
        <charset val="238"/>
        <scheme val="minor"/>
      </rPr>
      <t>szék</t>
    </r>
  </si>
  <si>
    <r>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r>
    <r>
      <rPr>
        <b/>
        <u/>
        <sz val="11"/>
        <color theme="1"/>
        <rFont val="Calibri"/>
        <family val="2"/>
        <charset val="238"/>
        <scheme val="minor"/>
      </rPr>
      <t>A kiegészítő tájékoztatás pontosítása:</t>
    </r>
    <r>
      <rPr>
        <sz val="11"/>
        <color theme="1"/>
        <rFont val="Calibri"/>
        <family val="2"/>
        <charset val="238"/>
        <scheme val="minor"/>
      </rPr>
      <t xml:space="preserve"> </t>
    </r>
    <r>
      <rPr>
        <i/>
        <sz val="11"/>
        <color theme="1"/>
        <rFont val="Calibri"/>
        <family val="2"/>
        <charset val="238"/>
        <scheme val="minor"/>
      </rPr>
      <t>A tanári asztal esetében a 130 cm-es szélesség minimum értékként került megadásra (ahogyan arra a cca. megjelölés is utalt.). A termék tehát ettől a mérettől nagyobb kivitelben is megajánlható, azaz Ajánlatkérő min. 140 cm-es szélességgel megajánlott asztalt elfogad.</t>
    </r>
    <r>
      <rPr>
        <sz val="11"/>
        <color theme="1"/>
        <rFont val="Calibri"/>
        <family val="2"/>
        <charset val="238"/>
        <scheme val="minor"/>
      </rPr>
      <t xml:space="preserve">
</t>
    </r>
  </si>
  <si>
    <r>
      <t xml:space="preserve">18 mm laminált bútorlaptető, 20*40 cm-es acél oválcsőváz porszórással. Kihúzható klaviatúratartó fiókkal, a szerelvény rögzíthető golyós sinnal szerelve. Géptartóval, munkafelülettel. </t>
    </r>
    <r>
      <rPr>
        <b/>
        <u/>
        <sz val="11"/>
        <color theme="1"/>
        <rFont val="Calibri"/>
        <family val="2"/>
        <charset val="238"/>
        <scheme val="minor"/>
      </rPr>
      <t xml:space="preserve">A kiegészítő tájékoztatás pontosítása: </t>
    </r>
    <r>
      <rPr>
        <i/>
        <sz val="11"/>
        <color theme="1"/>
        <rFont val="Calibri"/>
        <family val="2"/>
        <charset val="238"/>
        <scheme val="minor"/>
      </rPr>
      <t>A műszaki leírásban megadott „20*40 cm –es acél oválcsőváz” adminisztrációs hibából eredően került elírásra, természetesen a termék 20*40 mm-es vázzal készült változatára gondoltunk. A terméket 20*40 mm-es zártszelvény vázzal kérjük megajánlani.</t>
    </r>
    <r>
      <rPr>
        <sz val="11"/>
        <color theme="1"/>
        <rFont val="Calibri"/>
        <family val="2"/>
        <charset val="238"/>
        <scheme val="minor"/>
      </rPr>
      <t xml:space="preserve">
</t>
    </r>
  </si>
  <si>
    <r>
      <t xml:space="preserve">18 mm-es laminált bútorlap korpusszerkezet, standard készülékméretek szerint.   A szerelvény kivetőpánttal, és fém foggantyúkkal ellátott. Bolygókerekes médiaszekrény, ajtók és frontélek ABS élzárással.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Az Ajánlatkérő a beszerezni kívánt Médiaszekrény felső részébe televíziót, az alsóbb polcokon pedig audiovizuális eszközöket kíván tárolni. (szabvány méretű eszközök). Ajánlatkérő elfogadja az alábbi médiaszekrényt is:
Ajánlatkérő a bolygókerekes médiaszekrényt, 110x62x180 cm (szélesség x mélység x magasság) méretben elfogadja. A vázszerkezet kerete 30x30 mm-es zártszelvény, erre épül a laminált bútorlapból készülő szekrénytest. A lábak gumírozott fémkerekekkel ellátva, ezek közül a két első fékezhető.
Négyajtós, zárható kivitel különálló szekrényrészekkel. A felső szekrényrész TV tárolásához kialakítva, emiatt speciális, 175°-ban nyíló ajtókkal szerelve. A hátfal a kábelkivezetések miatt kör alakú kivágással rendelkezik. Az alsó szekrényrész 2 db kivehető polccal, valamint 2 db kihúzható, fém fiókcsúszókon mozgó fiókos résszel ellátva, audiovizuális eszközök tárolásához kialakítva. A felső szekrényrész ajtói közül az egyik alul és felül tolózárral, a másik fém biztonsági zárral szerelve. Az alsó szekrényrész ajtói közül az egyik felül tolózárral, a másik fém biztonsági zárral szerelve. Minden zárral ellátott ajtó felár nélkül, minőségi hengerzárral készül. A fém kulcsok számozottak, azonos zár 200 darabon belül nem fordul elő. Az ajtók és a frontélek 2 mm vastag színazonos ABS élzárással rendelkeznek. A lapok összeillesztése köldökcsapolással történik.
</t>
    </r>
  </si>
  <si>
    <r>
      <t xml:space="preserve">"Dupla 28 mm acélcső vázszerkezet, porszórással,  opcionálisan füzettartó kosárral vagy füzettartó polccal szerelhető. - Az  asztallap 18 mm vtg laminált bútorlap 2mm vtg ABS élzárással.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
"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 tanulói asztalokat füzettartó kosárral kérjük megajánlani. </t>
    </r>
    <r>
      <rPr>
        <sz val="11"/>
        <color theme="1"/>
        <rFont val="Calibri"/>
        <family val="2"/>
        <charset val="238"/>
        <scheme val="minor"/>
      </rPr>
      <t xml:space="preserve">
</t>
    </r>
  </si>
  <si>
    <r>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r>
    <r>
      <rPr>
        <b/>
        <u/>
        <sz val="11"/>
        <color theme="1"/>
        <rFont val="Calibri"/>
        <family val="2"/>
        <charset val="238"/>
        <scheme val="minor"/>
      </rPr>
      <t xml:space="preserve">A kiegészítő tájékoztatás pontosítása: </t>
    </r>
    <r>
      <rPr>
        <i/>
        <sz val="11"/>
        <color theme="1"/>
        <rFont val="Calibri"/>
        <family val="2"/>
        <charset val="238"/>
        <scheme val="minor"/>
      </rPr>
      <t>A tanári asztal esetében a 130 cm-es szélesség minimum értékként került megadásra (ahogyan arra a cca. megjelölés is utalt.). A termék tehát ettől a mérettől nagyobb kivitelben is megajánlható, azaz Ajánlatkérő min. 140 cm-es szélességgel megajánlott asztalt elfogad.</t>
    </r>
  </si>
  <si>
    <r>
      <t xml:space="preserve">18 mm vastag bútorlapból készülő, kétajtós (teleajtós), zárható kivitelű laborszekrény. Szintezhető fém lábak, állítható belső polcozás.  A szekrény felső részben 3 db kivehető, az alsó részbén 1 db kivehető polccal. Nettó polcközök a felső részben: cca 24 cm; az alsó részben: cca 32,5 cm, alul és felül tolózárral ellátva.  U alakú krómozott acél fogantyúkkal és minőségi hengerzárakkal szerelve. Kivetőpánttal, fém fogantyúkkal. Zárazható. </t>
    </r>
    <r>
      <rPr>
        <b/>
        <u/>
        <sz val="11"/>
        <color theme="1"/>
        <rFont val="Calibri"/>
        <family val="2"/>
        <charset val="238"/>
        <scheme val="minor"/>
      </rPr>
      <t xml:space="preserve">A kiegészítő tájékoztatás pontosítása: </t>
    </r>
    <r>
      <rPr>
        <i/>
        <u/>
        <sz val="11"/>
        <color theme="1"/>
        <rFont val="Calibri"/>
        <family val="2"/>
        <charset val="238"/>
        <scheme val="minor"/>
      </rPr>
      <t>Ajánlatkérő (2 db) két teleajtós, kizárólag függőlegesen osztott, zárazható szekrényt kíván beszerezni, állítható belső polcozással</t>
    </r>
  </si>
  <si>
    <r>
      <t xml:space="preserve">18 mm vastag bútorlapból készülő, kétajtós (teleajtós), zárható kivitelű laborszekrény. Szintezhető fém lábak, állítható belső polcozás.  A szekrény felső részben 3 db kivehető, az alsó részbén 1 db kivehető polccal. Nettó polcközök a felső részben: cca 24 cm; az alsó részben: cca 32,5 cm, alul és felül tolózárral ellátva.  U alakú krómozott acél fogantyúkkal és minőségi hengerzárakkal szerelve. Kivetőpánttal, fém fogantyúkkal. Zárazható. </t>
    </r>
    <r>
      <rPr>
        <b/>
        <u/>
        <sz val="11"/>
        <color theme="1"/>
        <rFont val="Calibri"/>
        <family val="2"/>
        <charset val="238"/>
        <scheme val="minor"/>
      </rPr>
      <t xml:space="preserve">A kiegészítő tájékoztatás pontosítása: </t>
    </r>
    <r>
      <rPr>
        <sz val="11"/>
        <color theme="1"/>
        <rFont val="Calibri"/>
        <family val="2"/>
        <charset val="238"/>
        <scheme val="minor"/>
      </rPr>
      <t xml:space="preserve">Ajánlatkérőnek csupán az alsó rész esetében szükséges a függőlegesen osztott két ajtó, amely zárazható, míg a szekrény felső részén lévő polcok nyitottak, rajtuk ajtó nem található. </t>
    </r>
  </si>
  <si>
    <r>
      <t>18 mm-es laminált bútorlap korpusszerkezet, standard készülékméretek szerint.   A szerelvény kivetőpánttal, és fém foggantyúkkal ellátott. Bolygókerekes médiaszekrény, ajtók és frontélek ABS élzárással.</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Ajánlatkérő elfogadja az alábbi médiaszekrényt is:
Az Ajánlatkérő a beszerezni kívánt Médiaszekrény felső részébe televíziót, az alsóbb polcokon pedig audiovizuális eszközöket kíván tárolni. (szabvány méretű eszközök)
Bolygókerekes médiaszekrény, 110x62x180 cm (szélesség x mélység x magasság) méretben. 
A vázszerkezet kerete 30x30 mm-es zártszelvény, erre épül a laminált bútorlapból készülő szekrénytest. A lábak gumírozott fémkerekekkel ellátva, ezek közül a két első fékezhető.
Négyajtós, zárható kivitel különálló szekrényrészekkel. A felső szekrényrész TV tárolásához kialakítva, emiatt speciális, 175°-ban nyíló ajtókkal szerelve. A hátfal a kábelkivezetések miatt kör alakú kivágással rendelkezik. Az alsó szekrényrész 2 db kivehető polccal, valamint 2 db kihúzható, fém fiókcsúszókon mozgó fiókos résszel ellátva, audiovizuális eszközök tárolásához kialakítva. A felső szekrényrész ajtói közül az egyik alul és felül tolózárral, a másik fém biztonsági zárral szerelve. Az alsó szekrényrész ajtói közül az egyik felül tolózárral, a másik fém biztonsági zárral szerelve. Minden zárral ellátott ajtó felár nélkül, minőségi hengerzárral készül. A fém kulcsok számozottak, azonos zár 200 darabon belül nem fordul elő.
Az ajtók és a frontélek 2 mm vastag színazonos ABS élzárással rendelkeznek. A lapok összeillesztése köldökcsapolással történik.
</t>
    </r>
  </si>
  <si>
    <r>
      <t xml:space="preserve">25x1,5 mm-es hajlított dupla acélcső vázszerkezet, közöttük 2 db fordított trapéz alakú lábösszekötő merevítéssel, valamint további 2 db laposvas merevítéssel, táskaakasztó füllel, opcionálisan füzettartó kosárral vagy füzettartó polccal szerelhető. - Az asztallap dekoritos felülettel borított, illetve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Ajánlatkérő polccal szerelve kéri a 2 személyes iskolapadot megajánlani. A tantermek jelenlegi méretére, és berendezésére való tekintettel az Ajánlatkérő a standard 50 cm-es asztallap mélység megajánlását elfogadja. </t>
    </r>
  </si>
  <si>
    <r>
      <t xml:space="preserve">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 </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 Tanulói székeket filcbetét nélküli műanyag csúszótalppal kérjük megajánlani. 
Ajánlattevő természetesen a Tanulói székeket filcbetétes műanyag csúszótalppal is szállíthatja, amennyiben azt a filcbetét nélküli csúszótalppal azonos ajánlati áron biztosítja.
</t>
    </r>
  </si>
  <si>
    <t xml:space="preserve">Osztálytermi tároló kombináció </t>
  </si>
  <si>
    <r>
      <t xml:space="preserve">Tárolószekrény 9 db, 3 oszlopba rendezhető, magasság szerint állítható polccal. (soronként 3 db polc). A tárolókombináció kiválóan alkalmas InBox fiókos tárolóelemek elhelyezésére is. Egy rekesz szélessége kb: 32 cm. </t>
    </r>
    <r>
      <rPr>
        <b/>
        <u/>
        <sz val="11"/>
        <color theme="1"/>
        <rFont val="Calibri"/>
        <family val="2"/>
        <charset val="238"/>
        <scheme val="minor"/>
      </rPr>
      <t xml:space="preserve">A kiegészítő tájékoztatás pontosítása: </t>
    </r>
    <r>
      <rPr>
        <b/>
        <i/>
        <sz val="11"/>
        <color theme="1"/>
        <rFont val="Calibri"/>
        <family val="2"/>
        <charset val="238"/>
        <scheme val="minor"/>
      </rPr>
      <t xml:space="preserve">A tároló kombináció méreteinek megadása során a szélesség és a magasság méretei adminisztrációs hibából felcserélésre kerültek. A helyes magassági méretek, illetve a kívánt belső elrendezés a kiegészítő tájékoztatás keretében bemutatott képhez hasonló elgondolású legyen :
- Méretek (szél./mag./mély.): kb. 106 x 190 x 50 cm
- Fiókrendszer: InBox
- Fiókok száma oldalanként (2 oldal): 1 db extra mély, (22,5 cm) 4 db mély (60 cm), 4  db lapos (30 cm) 
- 9 db polc, (soronként három, amelyből kettő állítható)
</t>
    </r>
  </si>
  <si>
    <r>
      <t xml:space="preserve">Egypolcos, kabát és kalap elhelyezésére  szolgáló állvány, akasztókampókkal felszerelve nyitott hátfallal. </t>
    </r>
    <r>
      <rPr>
        <b/>
        <u/>
        <sz val="11"/>
        <color theme="1"/>
        <rFont val="Calibri"/>
        <family val="2"/>
        <charset val="238"/>
        <scheme val="minor"/>
      </rPr>
      <t xml:space="preserve">A kiegészítő tájékoztatás pontosítása: </t>
    </r>
    <r>
      <rPr>
        <i/>
        <sz val="11"/>
        <color theme="1"/>
        <rFont val="Calibri"/>
        <family val="2"/>
        <charset val="238"/>
        <scheme val="minor"/>
      </rPr>
      <t>A ruhatároló állvány anyaga Laminált lap.</t>
    </r>
  </si>
  <si>
    <r>
      <t xml:space="preserve">Infra vezérlésű kézszárító, legalább 2100 W teljesítménnyel, rozsdamentes acél burkolattal, matt kivitelben. </t>
    </r>
    <r>
      <rPr>
        <b/>
        <u/>
        <sz val="11"/>
        <color theme="1"/>
        <rFont val="Calibri"/>
        <family val="2"/>
        <charset val="238"/>
        <scheme val="minor"/>
      </rPr>
      <t xml:space="preserve">A kiegészítő tájékoztatás pontosítása: </t>
    </r>
    <r>
      <rPr>
        <i/>
        <sz val="11"/>
        <color theme="1"/>
        <rFont val="Calibri"/>
        <family val="2"/>
        <charset val="238"/>
        <scheme val="minor"/>
      </rPr>
      <t>A kézszárító berendezés esetében a dugvillás kivitel megfelelő az Ajánlatkérő számára.</t>
    </r>
  </si>
  <si>
    <r>
      <t>Szögletes retro design, masszív fa korpusszal, magas minőségű poliuretán párnázattal</t>
    </r>
    <r>
      <rPr>
        <i/>
        <sz val="11"/>
        <color theme="1"/>
        <rFont val="Calibri"/>
        <family val="2"/>
        <charset val="238"/>
        <scheme val="minor"/>
      </rPr>
      <t>.</t>
    </r>
    <r>
      <rPr>
        <sz val="11"/>
        <color theme="1"/>
        <rFont val="Calibri"/>
        <family val="2"/>
        <charset val="238"/>
        <scheme val="minor"/>
      </rPr>
      <t xml:space="preserve">
A fotel 4 fa lábon álló, egy személyes kivitelben készül, maximum 110 kg teherbírással.</t>
    </r>
    <r>
      <rPr>
        <b/>
        <u/>
        <sz val="11"/>
        <color theme="1"/>
        <rFont val="Calibri"/>
        <family val="2"/>
        <charset val="238"/>
        <scheme val="minor"/>
      </rPr>
      <t>A kiegészítő tájékoztatás pontosítása</t>
    </r>
    <r>
      <rPr>
        <sz val="11"/>
        <color theme="1"/>
        <rFont val="Calibri"/>
        <family val="2"/>
        <charset val="238"/>
        <scheme val="minor"/>
      </rPr>
      <t xml:space="preserve">: A Fotel esetében poliuretán párnázat, szövet borítás illetve bükk színű, fa láb
</t>
    </r>
  </si>
  <si>
    <r>
      <t xml:space="preserve">Fekete, karfás acélváz, kihajtható műanyag asztalkával jobbkezes kivitelben. Rétegelt falemez ülőlap és háttámla panel, műanyag ülőlap burkolattal. Hátlap szivacs: min. 25 mm , Ülőlap szivacs: min. 30 mm. Rakásolható. Teherbírás: 110 kg. </t>
    </r>
    <r>
      <rPr>
        <b/>
        <u/>
        <sz val="11"/>
        <color theme="1"/>
        <rFont val="Calibri"/>
        <family val="2"/>
        <charset val="238"/>
        <scheme val="minor"/>
      </rPr>
      <t xml:space="preserve">A kiegészítő tájékoztatás pontosítása: </t>
    </r>
    <r>
      <rPr>
        <i/>
        <sz val="11"/>
        <color theme="1"/>
        <rFont val="Calibri"/>
        <family val="2"/>
        <charset val="238"/>
        <scheme val="minor"/>
      </rPr>
      <t>A 30 db-os soron is megajánlható a 40 db-os soron lévő méret paraméterekkel a termék.A karfás tárgyalószék kárpitozása szövet borítással készüljön. A szövet szine: C29 bordó szövet.</t>
    </r>
  </si>
  <si>
    <r>
      <t>Állítható fémágy, 3 részes, motoros magasság állítással, motoros fej-lábrész állítással, központi fékes kerékkel ellátva.</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Fám vázú betegágy, amely rozsdamentes, és ütésálló.
3 részes ágy, motoros magasságállítással, motoros fej-lábrész állítással, központi fékes kerékkel szerelve.
Az ágy esetében az állítási dimenzió a következő: trendelenburg állítás (+16°/-16°)
Az ágy teljes hossza 200 cm, Szélessége 90 cm.
Az ajánlatkérő ettől a mérettől maximum 10%-al eltérő méretű termék megajánlását is elfogadja.
</t>
    </r>
  </si>
  <si>
    <r>
      <t xml:space="preserve">Laminált lapból készülő, lapláb szerkezetű konstrukció tárgyalóasztali/tantestületi íróasztalként történő felhasználásra.  Az asztal két, egymással átlósan szemben ülő személy számára biztosít helyet, az oldallapok a beülést könnyítő szögben vágottak.
Munkahelyenként bal oldalon 1 db zárható fiók található, jobb oldalon zárható oldalszekrény 2 db kivehető polccal. U alakú krómozott acél fogantyúval és minőségi hengerzárral szerelve
A laplábak talajjal érintkező oldalai műanyag csúszókkal szereltek.  A munkafelület ABS éllel ellátott. 
</t>
    </r>
    <r>
      <rPr>
        <b/>
        <u/>
        <sz val="11"/>
        <color theme="1"/>
        <rFont val="Calibri"/>
        <family val="2"/>
        <charset val="238"/>
        <scheme val="minor"/>
      </rPr>
      <t xml:space="preserve">A kiegészítő tájékoztatás pontosítása: </t>
    </r>
    <r>
      <rPr>
        <i/>
        <sz val="11"/>
        <color theme="1"/>
        <rFont val="Calibri"/>
        <family val="2"/>
        <charset val="238"/>
        <scheme val="minor"/>
      </rPr>
      <t>Az asztallap minimum 18 mm vastag laminált bútorlap, legalább 2 mm vastag ABS éllel.</t>
    </r>
  </si>
  <si>
    <r>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r>
    <r>
      <rPr>
        <b/>
        <u/>
        <sz val="11"/>
        <color theme="1"/>
        <rFont val="Calibri"/>
        <family val="2"/>
        <charset val="238"/>
        <scheme val="minor"/>
      </rPr>
      <t xml:space="preserve">A kiegészítő tájékoztatás pontosítása: </t>
    </r>
    <r>
      <rPr>
        <i/>
        <sz val="11"/>
        <color theme="1"/>
        <rFont val="Calibri"/>
        <family val="2"/>
        <charset val="238"/>
        <scheme val="minor"/>
      </rPr>
      <t>A tanári asztal esetében a 130 cm-es szélesség minimum értékként került megadásra (ahogyan arra a cca. megjelölés is utalt.). A termék tehát ettől a mérettől nagyobb kivitelben is megajánlható, azaz Ajánlatkérő min. 140 cm-es szélességgel megajánlott asztalt elfogad.Az asztallap minimum 18 mm vastag laminált bútorlap, legalább 2 mm vastag ABS éllel.</t>
    </r>
  </si>
  <si>
    <r>
      <t>18 mm vastagságú laminált faforgácslap korpusz és front. 3,2 mm vastagságú faroslemez hátfal. 18 mm vastagságú laminált faforgácslap fiók káva és belső, zárt állapotban nem látható alkatrészekkel.  3,2 mm vastagságú faroslemez fiók fenék. A Tetőlapon vastag (2 mm) élzárással, egyéb alkatrészeken vékony ABS élléccel.  A fiókok görgős teleszkóppal ellátva. 96 mm-es íves, fém fogók. Nem zárható kivitel.</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Ajánlatkérő a követelményen nem kíván változtatni, így nem fogadja el a 3,2mm vastag farostlemez fiókfenék helyett a 18mm vastag bútorlap feneket. A 4 fiókos kivitel 4 egyforma fiókot jelent. </t>
    </r>
  </si>
  <si>
    <r>
      <t xml:space="preserve">cca.  40 cm x50 cm x </t>
    </r>
    <r>
      <rPr>
        <b/>
        <sz val="11"/>
        <color theme="1"/>
        <rFont val="Calibri"/>
        <family val="2"/>
        <charset val="238"/>
        <scheme val="minor"/>
      </rPr>
      <t>40</t>
    </r>
    <r>
      <rPr>
        <sz val="11"/>
        <color theme="1"/>
        <rFont val="Calibri"/>
        <family val="2"/>
        <charset val="238"/>
        <scheme val="minor"/>
      </rPr>
      <t xml:space="preserve"> cm                     </t>
    </r>
  </si>
  <si>
    <r>
      <t>18 mm vastag bútorlapból készülő, függőlegesen 3 részre osztott, részenként zárható dupla ajtókkal ellátott konstrukció. Mindhárom részben  részben 1-1 db kivihető , és maxiumum 3 db fix polccal szerelve. Nettó polcközök cca 36,5 cm (egészen nagy kiadványok és dossziék elhelyezésére is alkalmasak). Kétoldalt ajtóval szerelve, . Az ajtók fémbetétes keményfa húzógombbal szereltek. 6 cm magas bútorlap lábazat, bútoralátét háromszög csúszókkal.</t>
    </r>
    <r>
      <rPr>
        <b/>
        <u/>
        <sz val="11"/>
        <color theme="1"/>
        <rFont val="Calibri"/>
        <family val="2"/>
        <charset val="238"/>
        <scheme val="minor"/>
      </rPr>
      <t xml:space="preserve">A kiegészítő tájékoztatás pontosítása: </t>
    </r>
    <r>
      <rPr>
        <i/>
        <sz val="11"/>
        <color theme="1"/>
        <rFont val="Calibri"/>
        <family val="2"/>
        <charset val="238"/>
        <scheme val="minor"/>
      </rPr>
      <t xml:space="preserve">Ajánlatkérő a fenti leírás szerinti szekrény 80 cm-es szélességgel és a kért 30 cm-es mélység helyett 42 cm-es mélységgel történő megajánlását elfogadja. </t>
    </r>
  </si>
  <si>
    <r>
      <t>18 mm vastag bútorlapból készülő, függőlegesen 3 részre osztott, részenként zárható dupla ajtókkal ellátott konstrukció. Mindhárom részben  részben 1-1 db kivihető , és maxiumum 3 db fix polccal szerelve. Nettó polcközök cca 36,5 cm (egészen nagy kiadványok és dossziék elhelyezésére is alkalmasak). Kétoldalt ajtóval szerelve, . Az ajtók fémbetétes keményfa húzógombbal szereltek. 6 cm magas bútorlap lábazat, bútoralátét háromszög csúszókkal.</t>
    </r>
    <r>
      <rPr>
        <b/>
        <u/>
        <sz val="11"/>
        <color theme="1"/>
        <rFont val="Calibri"/>
        <family val="2"/>
        <charset val="238"/>
        <scheme val="minor"/>
      </rPr>
      <t>A kiegészítő tájékoztatás pontosítása:</t>
    </r>
    <r>
      <rPr>
        <sz val="11"/>
        <color theme="1"/>
        <rFont val="Calibri"/>
        <family val="2"/>
        <charset val="238"/>
        <scheme val="minor"/>
      </rPr>
      <t xml:space="preserve"> </t>
    </r>
    <r>
      <rPr>
        <i/>
        <sz val="11"/>
        <color theme="1"/>
        <rFont val="Calibri"/>
        <family val="2"/>
        <charset val="238"/>
        <scheme val="minor"/>
      </rPr>
      <t xml:space="preserve">A fenti leírás szerinti szekrény  80 cm-es szélességgel és a kért 30 cm-es mélység helyett 42 cm-es mélységgel történő megajánlását Ajánlatkérő elfogadja.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</si>
</sst>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Ft&quot;_-;\-* #,##0.00\ &quot;Ft&quot;_-;_-* &quot;-&quot;??\ &quot;Ft&quot;_-;_-@_-"/>
    <numFmt numFmtId="43" formatCode="_-* #,##0.00\ _F_t_-;\-* #,##0.00\ _F_t_-;_-* &quot;-&quot;??\ _F_t_-;_-@_-"/>
    <numFmt numFmtId="164" formatCode="[$-40E]General"/>
    <numFmt numFmtId="165" formatCode="_-* #,##0\ &quot;Ft&quot;_-;\-* #,##0\ &quot;Ft&quot;_-;_-* &quot;-&quot;??\ &quot;Ft&quot;_-;_-@_-"/>
  </numFmts>
  <fonts count="1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name val="Arial"/>
      <charset val="238"/>
    </font>
    <font>
      <sz val="11"/>
      <color rgb="FF000000"/>
      <name val="Calibri"/>
      <family val="2"/>
      <charset val="238"/>
    </font>
    <font>
      <sz val="10"/>
      <color rgb="FF000000"/>
      <name val="Arial"/>
      <family val="2"/>
      <charset val="238"/>
    </font>
    <font>
      <sz val="9"/>
      <color theme="1"/>
      <name val="Calibri"/>
      <family val="2"/>
      <charset val="238"/>
      <scheme val="minor"/>
    </font>
    <font>
      <sz val="10"/>
      <color theme="1"/>
      <name val="Calibri"/>
      <family val="2"/>
      <charset val="238"/>
      <scheme val="minor"/>
    </font>
    <font>
      <sz val="9"/>
      <name val="Arial"/>
      <family val="2"/>
      <charset val="238"/>
    </font>
    <font>
      <sz val="11"/>
      <name val="Calibri"/>
      <family val="2"/>
      <charset val="238"/>
      <scheme val="minor"/>
    </font>
    <font>
      <b/>
      <u/>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i/>
      <u/>
      <sz val="11"/>
      <color theme="1"/>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6">
    <xf numFmtId="0" fontId="0" fillId="0" borderId="0"/>
    <xf numFmtId="44"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164" fontId="5" fillId="0" borderId="0"/>
    <xf numFmtId="164" fontId="6" fillId="0" borderId="0"/>
  </cellStyleXfs>
  <cellXfs count="217">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1" xfId="0" applyBorder="1"/>
    <xf numFmtId="0" fontId="0" fillId="0" borderId="0" xfId="0"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2" fillId="0" borderId="1" xfId="0" applyFont="1" applyBorder="1" applyAlignment="1">
      <alignment horizontal="center" vertical="center" wrapText="1"/>
    </xf>
    <xf numFmtId="0" fontId="0" fillId="2" borderId="1" xfId="0" applyFill="1" applyBorder="1"/>
    <xf numFmtId="0" fontId="2" fillId="2" borderId="1" xfId="0" applyFont="1" applyFill="1" applyBorder="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xf numFmtId="0" fontId="0" fillId="0" borderId="0" xfId="0" applyBorder="1" applyAlignment="1">
      <alignment horizontal="left"/>
    </xf>
    <xf numFmtId="0" fontId="0" fillId="0" borderId="1" xfId="0" applyFont="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center" vertical="center"/>
    </xf>
    <xf numFmtId="0" fontId="0" fillId="0" borderId="0" xfId="0" applyAlignment="1">
      <alignment horizontal="center"/>
    </xf>
    <xf numFmtId="0" fontId="0" fillId="0" borderId="0" xfId="0" applyAlignment="1"/>
    <xf numFmtId="0" fontId="3" fillId="0" borderId="0" xfId="0" applyFont="1" applyFill="1" applyBorder="1" applyAlignment="1" applyProtection="1">
      <alignment vertical="center"/>
      <protection locked="0"/>
    </xf>
    <xf numFmtId="165" fontId="0" fillId="0" borderId="1" xfId="1" applyNumberFormat="1" applyFont="1" applyBorder="1" applyAlignment="1">
      <alignment vertical="center"/>
    </xf>
    <xf numFmtId="0" fontId="0" fillId="0" borderId="0" xfId="0"/>
    <xf numFmtId="0" fontId="0" fillId="0" borderId="1" xfId="0" applyBorder="1" applyAlignment="1">
      <alignment horizontal="center" vertical="center"/>
    </xf>
    <xf numFmtId="0" fontId="0" fillId="0" borderId="0" xfId="0" applyBorder="1" applyAlignment="1">
      <alignment horizontal="left" vertical="center"/>
    </xf>
    <xf numFmtId="0" fontId="2" fillId="0" borderId="1" xfId="0" applyFont="1" applyBorder="1" applyAlignment="1">
      <alignment horizontal="center" vertical="center"/>
    </xf>
    <xf numFmtId="165" fontId="0" fillId="0" borderId="1" xfId="1" applyNumberFormat="1" applyFont="1" applyBorder="1"/>
    <xf numFmtId="165" fontId="0" fillId="0" borderId="1" xfId="1" applyNumberFormat="1" applyFont="1" applyBorder="1" applyAlignment="1">
      <alignment horizontal="center" vertical="center"/>
    </xf>
    <xf numFmtId="0" fontId="0" fillId="0" borderId="0" xfId="0"/>
    <xf numFmtId="0" fontId="0" fillId="0" borderId="1" xfId="0" applyBorder="1" applyAlignment="1">
      <alignment vertical="center" wrapText="1"/>
    </xf>
    <xf numFmtId="0" fontId="3"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165" fontId="0" fillId="0" borderId="1" xfId="1" applyNumberFormat="1" applyFont="1" applyBorder="1" applyAlignment="1">
      <alignment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165" fontId="0" fillId="0" borderId="0" xfId="1" applyNumberFormat="1" applyFont="1" applyBorder="1" applyAlignment="1">
      <alignment horizontal="left"/>
    </xf>
    <xf numFmtId="165" fontId="0" fillId="0" borderId="0" xfId="1" applyNumberFormat="1" applyFont="1"/>
    <xf numFmtId="165" fontId="3" fillId="0" borderId="0" xfId="1" applyNumberFormat="1" applyFont="1" applyFill="1" applyBorder="1" applyAlignment="1" applyProtection="1">
      <alignment vertical="center"/>
      <protection locked="0"/>
    </xf>
    <xf numFmtId="165" fontId="0" fillId="0" borderId="0" xfId="1" applyNumberFormat="1" applyFont="1" applyAlignment="1">
      <alignment horizontal="center"/>
    </xf>
    <xf numFmtId="165" fontId="2" fillId="0" borderId="1" xfId="1"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top" wrapText="1"/>
    </xf>
    <xf numFmtId="0" fontId="0" fillId="0" borderId="1" xfId="0"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vertical="center" wrapText="1"/>
    </xf>
    <xf numFmtId="0" fontId="0"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65" fontId="0" fillId="0" borderId="1" xfId="1" applyNumberFormat="1" applyFont="1" applyBorder="1" applyAlignment="1">
      <alignment horizontal="center" vertical="center" wrapText="1"/>
    </xf>
    <xf numFmtId="0" fontId="0" fillId="0" borderId="2" xfId="0" applyBorder="1" applyAlignment="1">
      <alignment vertical="center" wrapText="1"/>
    </xf>
    <xf numFmtId="0" fontId="0" fillId="0" borderId="0" xfId="0" applyFill="1"/>
    <xf numFmtId="165" fontId="0" fillId="0" borderId="0" xfId="1" applyNumberFormat="1" applyFont="1" applyBorder="1"/>
    <xf numFmtId="0" fontId="0" fillId="0" borderId="10" xfId="0" applyBorder="1" applyAlignment="1">
      <alignment horizontal="center" vertical="center"/>
    </xf>
    <xf numFmtId="0" fontId="0" fillId="2" borderId="3" xfId="0" applyFill="1" applyBorder="1" applyAlignment="1">
      <alignment horizontal="center" vertical="center"/>
    </xf>
    <xf numFmtId="0" fontId="2" fillId="2" borderId="3" xfId="0" applyFont="1" applyFill="1" applyBorder="1"/>
    <xf numFmtId="0" fontId="0" fillId="0" borderId="0" xfId="0" applyFill="1" applyBorder="1" applyAlignment="1">
      <alignment horizontal="center"/>
    </xf>
    <xf numFmtId="0" fontId="2" fillId="2" borderId="3" xfId="0" applyFont="1" applyFill="1" applyBorder="1" applyAlignment="1">
      <alignment horizontal="center" vertical="center"/>
    </xf>
    <xf numFmtId="0" fontId="0" fillId="0" borderId="0" xfId="0" applyBorder="1"/>
    <xf numFmtId="0" fontId="0" fillId="2" borderId="1" xfId="0" applyFont="1" applyFill="1" applyBorder="1" applyAlignment="1">
      <alignment vertical="center"/>
    </xf>
    <xf numFmtId="0" fontId="0" fillId="2" borderId="8" xfId="0" applyFont="1" applyFill="1" applyBorder="1" applyAlignment="1">
      <alignment vertical="center"/>
    </xf>
    <xf numFmtId="0" fontId="7" fillId="2" borderId="3" xfId="0" applyFont="1" applyFill="1" applyBorder="1" applyAlignment="1">
      <alignment vertical="center"/>
    </xf>
    <xf numFmtId="0" fontId="0" fillId="0" borderId="1" xfId="0" applyFont="1" applyBorder="1" applyAlignment="1">
      <alignment horizontal="center" vertical="center"/>
    </xf>
    <xf numFmtId="0" fontId="0" fillId="0" borderId="5" xfId="0" applyFont="1" applyBorder="1" applyAlignment="1">
      <alignment vertical="center" wrapText="1"/>
    </xf>
    <xf numFmtId="0" fontId="0" fillId="0" borderId="1" xfId="0" applyFont="1" applyBorder="1" applyAlignment="1">
      <alignment vertical="center"/>
    </xf>
    <xf numFmtId="0" fontId="0" fillId="0" borderId="1" xfId="0" applyFont="1" applyBorder="1"/>
    <xf numFmtId="0" fontId="0" fillId="0" borderId="1" xfId="0" applyFont="1" applyFill="1" applyBorder="1" applyAlignment="1">
      <alignment horizontal="center" vertical="center"/>
    </xf>
    <xf numFmtId="0" fontId="0" fillId="2" borderId="1" xfId="0" applyFont="1" applyFill="1" applyBorder="1"/>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xf numFmtId="0" fontId="0" fillId="0" borderId="0" xfId="0" applyFont="1" applyAlignment="1"/>
    <xf numFmtId="0" fontId="0" fillId="0" borderId="0" xfId="0" applyFont="1" applyAlignment="1">
      <alignment horizontal="center"/>
    </xf>
    <xf numFmtId="0" fontId="0" fillId="0" borderId="1" xfId="0" applyFont="1" applyFill="1" applyBorder="1" applyAlignment="1">
      <alignment horizontal="center" vertical="center" wrapText="1"/>
    </xf>
    <xf numFmtId="0" fontId="10" fillId="0" borderId="0" xfId="0" applyFont="1" applyFill="1" applyBorder="1" applyAlignment="1" applyProtection="1">
      <alignment vertical="center"/>
      <protection locked="0"/>
    </xf>
    <xf numFmtId="0" fontId="0" fillId="2" borderId="3" xfId="0" applyFont="1" applyFill="1" applyBorder="1"/>
    <xf numFmtId="0" fontId="0" fillId="0" borderId="0" xfId="0" applyFont="1" applyAlignment="1">
      <alignment horizontal="center" vertical="center"/>
    </xf>
    <xf numFmtId="0" fontId="0" fillId="0" borderId="6" xfId="0" applyFont="1" applyFill="1" applyBorder="1" applyAlignment="1">
      <alignment vertical="center" wrapText="1"/>
    </xf>
    <xf numFmtId="0" fontId="0" fillId="0" borderId="1" xfId="0" applyFont="1" applyBorder="1" applyAlignment="1">
      <alignment wrapText="1"/>
    </xf>
    <xf numFmtId="0" fontId="0" fillId="0" borderId="1" xfId="0" applyFont="1" applyFill="1" applyBorder="1" applyAlignment="1">
      <alignment vertical="center" wrapText="1"/>
    </xf>
    <xf numFmtId="0" fontId="10" fillId="0" borderId="0" xfId="13" applyFont="1" applyFill="1" applyBorder="1" applyAlignment="1" applyProtection="1">
      <alignment vertical="center"/>
      <protection locked="0"/>
    </xf>
    <xf numFmtId="0" fontId="0" fillId="0" borderId="0" xfId="0" applyFont="1" applyFill="1" applyBorder="1" applyAlignment="1">
      <alignment horizontal="center"/>
    </xf>
    <xf numFmtId="0" fontId="0" fillId="8" borderId="1" xfId="0" applyFont="1" applyFill="1" applyBorder="1" applyAlignment="1">
      <alignment vertical="center" wrapText="1"/>
    </xf>
    <xf numFmtId="0" fontId="0" fillId="0" borderId="1" xfId="0" applyFont="1" applyFill="1" applyBorder="1" applyAlignment="1">
      <alignment vertical="center"/>
    </xf>
    <xf numFmtId="0" fontId="0" fillId="0" borderId="6" xfId="0" applyFont="1" applyBorder="1" applyAlignment="1">
      <alignment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65" fontId="0" fillId="0" borderId="6" xfId="1" applyNumberFormat="1" applyFont="1" applyBorder="1" applyAlignment="1">
      <alignment horizontal="center" vertical="center" wrapText="1"/>
    </xf>
    <xf numFmtId="165" fontId="0" fillId="0" borderId="0" xfId="1" applyNumberFormat="1" applyFont="1" applyAlignment="1">
      <alignment horizontal="center" vertical="center"/>
    </xf>
    <xf numFmtId="0" fontId="0" fillId="0" borderId="6" xfId="0" applyBorder="1" applyAlignment="1">
      <alignment vertical="center"/>
    </xf>
    <xf numFmtId="0" fontId="0" fillId="0" borderId="9" xfId="0" applyBorder="1" applyAlignment="1">
      <alignment vertical="center" wrapText="1"/>
    </xf>
    <xf numFmtId="165" fontId="0" fillId="0" borderId="2" xfId="1" applyNumberFormat="1" applyFont="1" applyBorder="1" applyAlignment="1">
      <alignment vertical="center"/>
    </xf>
    <xf numFmtId="165" fontId="0" fillId="0" borderId="6" xfId="1" applyNumberFormat="1" applyFont="1" applyBorder="1" applyAlignment="1"/>
    <xf numFmtId="0" fontId="0" fillId="0" borderId="6" xfId="0" applyBorder="1" applyAlignment="1">
      <alignment wrapText="1"/>
    </xf>
    <xf numFmtId="165" fontId="0" fillId="0" borderId="1" xfId="1" applyNumberFormat="1" applyFont="1" applyBorder="1" applyAlignment="1"/>
    <xf numFmtId="165" fontId="0" fillId="0" borderId="6" xfId="1" applyNumberFormat="1" applyFont="1" applyBorder="1" applyAlignment="1">
      <alignment horizontal="center" vertical="center"/>
    </xf>
    <xf numFmtId="165" fontId="0" fillId="8" borderId="1" xfId="1" applyNumberFormat="1" applyFont="1" applyFill="1" applyBorder="1" applyAlignment="1">
      <alignment horizontal="center" vertical="center"/>
    </xf>
    <xf numFmtId="165" fontId="0" fillId="0" borderId="1" xfId="1" applyNumberFormat="1" applyFont="1" applyFill="1" applyBorder="1" applyAlignment="1">
      <alignment horizontal="center" vertical="center"/>
    </xf>
    <xf numFmtId="165" fontId="0" fillId="0" borderId="0" xfId="0" applyNumberFormat="1" applyFont="1"/>
    <xf numFmtId="165" fontId="0" fillId="0" borderId="0" xfId="0" applyNumberFormat="1"/>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wrapText="1"/>
    </xf>
    <xf numFmtId="0" fontId="0" fillId="2" borderId="1" xfId="0" applyFill="1" applyBorder="1" applyAlignment="1">
      <alignment horizontal="left" vertical="center"/>
    </xf>
    <xf numFmtId="0" fontId="0" fillId="0" borderId="11" xfId="0"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vertical="center"/>
    </xf>
    <xf numFmtId="0" fontId="0" fillId="5" borderId="1" xfId="0" applyFill="1" applyBorder="1" applyAlignment="1">
      <alignment horizontal="center" vertical="center"/>
    </xf>
    <xf numFmtId="0" fontId="0" fillId="0" borderId="1" xfId="0" applyFill="1" applyBorder="1" applyAlignment="1">
      <alignment horizontal="center"/>
    </xf>
    <xf numFmtId="0" fontId="0" fillId="5" borderId="1" xfId="0" applyFill="1" applyBorder="1" applyAlignment="1">
      <alignment horizont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0" borderId="11" xfId="0" applyBorder="1" applyAlignment="1">
      <alignment horizontal="right"/>
    </xf>
    <xf numFmtId="0" fontId="0" fillId="4" borderId="1" xfId="0" applyFont="1" applyFill="1"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11" xfId="0" applyFont="1" applyBorder="1" applyAlignment="1">
      <alignment horizontal="right" vertical="center"/>
    </xf>
    <xf numFmtId="0" fontId="0" fillId="2" borderId="1" xfId="0" applyFont="1" applyFill="1" applyBorder="1" applyAlignment="1">
      <alignment horizontal="left" vertical="center"/>
    </xf>
    <xf numFmtId="0" fontId="10" fillId="2" borderId="1" xfId="0" applyFont="1" applyFill="1" applyBorder="1" applyAlignment="1" applyProtection="1">
      <alignment horizontal="left" vertical="center"/>
      <protection locked="0"/>
    </xf>
    <xf numFmtId="0" fontId="0" fillId="3" borderId="1" xfId="0" applyFill="1" applyBorder="1" applyAlignment="1">
      <alignment horizontal="center"/>
    </xf>
    <xf numFmtId="0" fontId="0" fillId="3" borderId="1" xfId="0" applyFont="1" applyFill="1" applyBorder="1" applyAlignment="1">
      <alignment horizontal="center"/>
    </xf>
    <xf numFmtId="0" fontId="0" fillId="0" borderId="1" xfId="0" applyFont="1" applyBorder="1" applyAlignment="1">
      <alignment horizont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6" borderId="1" xfId="0" applyFont="1" applyFill="1" applyBorder="1" applyAlignment="1">
      <alignment horizontal="center" vertical="center"/>
    </xf>
    <xf numFmtId="0" fontId="9"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0" fillId="6" borderId="1" xfId="0" applyFill="1" applyBorder="1" applyAlignment="1">
      <alignment horizontal="center"/>
    </xf>
    <xf numFmtId="0" fontId="0" fillId="7" borderId="1" xfId="0" applyFill="1" applyBorder="1" applyAlignment="1">
      <alignment horizontal="center"/>
    </xf>
    <xf numFmtId="0" fontId="0" fillId="7" borderId="1" xfId="0" applyFont="1" applyFill="1" applyBorder="1" applyAlignment="1">
      <alignment horizontal="center"/>
    </xf>
    <xf numFmtId="0" fontId="10" fillId="2" borderId="1" xfId="13" applyFont="1" applyFill="1" applyBorder="1" applyAlignment="1" applyProtection="1">
      <alignment horizontal="left" vertical="center"/>
      <protection locked="0"/>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7"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10" borderId="1" xfId="0" applyFill="1" applyBorder="1" applyAlignment="1">
      <alignment horizontal="center" vertical="center"/>
    </xf>
    <xf numFmtId="165" fontId="0" fillId="0" borderId="6" xfId="1" applyNumberFormat="1" applyFont="1" applyBorder="1" applyAlignment="1">
      <alignment horizontal="center" vertical="center"/>
    </xf>
    <xf numFmtId="165" fontId="0" fillId="0" borderId="2" xfId="1" applyNumberFormat="1"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0" fontId="0" fillId="0" borderId="6" xfId="0" applyFont="1" applyBorder="1" applyAlignment="1">
      <alignment horizontal="center" wrapText="1"/>
    </xf>
    <xf numFmtId="0" fontId="0" fillId="0" borderId="2" xfId="0" applyFont="1" applyBorder="1" applyAlignment="1">
      <alignment horizont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wrapText="1"/>
    </xf>
    <xf numFmtId="165" fontId="0" fillId="0" borderId="11" xfId="1" applyNumberFormat="1" applyFont="1" applyBorder="1" applyAlignment="1">
      <alignment horizontal="right"/>
    </xf>
    <xf numFmtId="0" fontId="0" fillId="11" borderId="1" xfId="0" applyFill="1" applyBorder="1" applyAlignment="1">
      <alignment horizontal="center" vertical="center"/>
    </xf>
    <xf numFmtId="0" fontId="0" fillId="11" borderId="1" xfId="0" applyFill="1" applyBorder="1" applyAlignment="1">
      <alignment horizontal="center"/>
    </xf>
    <xf numFmtId="0" fontId="0" fillId="7" borderId="1" xfId="0" applyFill="1" applyBorder="1" applyAlignment="1">
      <alignment horizontal="center" vertical="center"/>
    </xf>
    <xf numFmtId="0" fontId="0" fillId="2" borderId="6" xfId="0" applyFont="1" applyFill="1" applyBorder="1" applyAlignment="1">
      <alignment vertical="center"/>
    </xf>
    <xf numFmtId="0" fontId="10" fillId="2" borderId="1" xfId="0" applyFont="1" applyFill="1" applyBorder="1" applyAlignment="1" applyProtection="1">
      <alignment vertical="center"/>
      <protection locked="0"/>
    </xf>
    <xf numFmtId="0" fontId="0" fillId="2" borderId="1" xfId="0" applyFont="1" applyFill="1" applyBorder="1" applyAlignment="1">
      <alignment vertical="center"/>
    </xf>
    <xf numFmtId="0" fontId="0" fillId="9" borderId="1" xfId="0" applyFill="1" applyBorder="1" applyAlignment="1">
      <alignment horizontal="center"/>
    </xf>
    <xf numFmtId="0" fontId="0" fillId="9" borderId="1" xfId="0"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vertical="center" wrapText="1"/>
    </xf>
    <xf numFmtId="165" fontId="0" fillId="0" borderId="1" xfId="1" applyNumberFormat="1" applyFont="1" applyBorder="1" applyAlignment="1">
      <alignment horizontal="center"/>
    </xf>
    <xf numFmtId="165" fontId="0" fillId="0" borderId="1" xfId="1" applyNumberFormat="1" applyFont="1" applyBorder="1" applyAlignment="1">
      <alignment horizontal="center" vertical="center"/>
    </xf>
    <xf numFmtId="0" fontId="10" fillId="2" borderId="1" xfId="0" applyFont="1" applyFill="1" applyBorder="1" applyAlignment="1" applyProtection="1">
      <alignment horizontal="left" vertical="top" wrapText="1"/>
      <protection locked="0"/>
    </xf>
    <xf numFmtId="0" fontId="0" fillId="12" borderId="1" xfId="0" applyFont="1" applyFill="1" applyBorder="1" applyAlignment="1">
      <alignment horizontal="center" vertical="center"/>
    </xf>
    <xf numFmtId="0" fontId="0" fillId="12" borderId="1" xfId="0" applyFill="1" applyBorder="1" applyAlignment="1">
      <alignment horizontal="center"/>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cellXfs>
  <cellStyles count="16">
    <cellStyle name="Excel Built-in Normal" xfId="14"/>
    <cellStyle name="Ezres 8" xfId="3"/>
    <cellStyle name="Normál" xfId="0" builtinId="0"/>
    <cellStyle name="Normál 2" xfId="2"/>
    <cellStyle name="Normál 2 2" xfId="4"/>
    <cellStyle name="Normál 2 3" xfId="5"/>
    <cellStyle name="Normál 2 4" xfId="6"/>
    <cellStyle name="Normál 2 5" xfId="7"/>
    <cellStyle name="Normál 2 6" xfId="8"/>
    <cellStyle name="Normál 2 7" xfId="9"/>
    <cellStyle name="Normál 2 8" xfId="10"/>
    <cellStyle name="Normál 2 9" xfId="11"/>
    <cellStyle name="Normál 2 9 2" xfId="13"/>
    <cellStyle name="Normál 2 9 3" xfId="12"/>
    <cellStyle name="Normál 4" xfId="15"/>
    <cellStyle name="Pénznem"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11" zoomScale="70" zoomScaleNormal="70" workbookViewId="0">
      <selection activeCell="H28" sqref="H28"/>
    </sheetView>
  </sheetViews>
  <sheetFormatPr defaultRowHeight="15" x14ac:dyDescent="0.25"/>
  <cols>
    <col min="1" max="1" width="41.7109375" bestFit="1" customWidth="1"/>
    <col min="2" max="2" width="23.7109375" bestFit="1" customWidth="1"/>
    <col min="3" max="3" width="18.140625" bestFit="1" customWidth="1"/>
    <col min="4" max="4" width="32.5703125" customWidth="1"/>
    <col min="5" max="5" width="12.7109375" style="14" customWidth="1"/>
    <col min="6" max="6" width="10.7109375" customWidth="1"/>
    <col min="7" max="7" width="14.7109375" customWidth="1"/>
    <col min="8" max="8" width="59.42578125" customWidth="1"/>
  </cols>
  <sheetData>
    <row r="1" spans="1:9" x14ac:dyDescent="0.25">
      <c r="A1" s="12" t="s">
        <v>0</v>
      </c>
      <c r="B1" s="130" t="s">
        <v>211</v>
      </c>
      <c r="C1" s="130"/>
      <c r="D1" s="130"/>
      <c r="E1" s="3"/>
      <c r="F1" s="3"/>
      <c r="G1" s="1"/>
      <c r="H1" s="1"/>
      <c r="I1" s="1"/>
    </row>
    <row r="2" spans="1:9" x14ac:dyDescent="0.25">
      <c r="A2" s="12" t="s">
        <v>2</v>
      </c>
      <c r="B2" s="130" t="s">
        <v>17</v>
      </c>
      <c r="C2" s="130"/>
      <c r="D2" s="130"/>
      <c r="E2" s="3"/>
      <c r="F2" s="3"/>
      <c r="G2" s="1"/>
      <c r="H2" s="1"/>
      <c r="I2" s="1"/>
    </row>
    <row r="3" spans="1:9" x14ac:dyDescent="0.25">
      <c r="A3" s="13" t="s">
        <v>4</v>
      </c>
      <c r="B3" s="140" t="s">
        <v>212</v>
      </c>
      <c r="C3" s="140"/>
      <c r="D3" s="140"/>
      <c r="E3" s="6"/>
      <c r="F3" s="6"/>
      <c r="G3" s="1"/>
      <c r="H3" s="1"/>
      <c r="I3" s="1"/>
    </row>
    <row r="5" spans="1:9" x14ac:dyDescent="0.25">
      <c r="A5" s="143" t="s">
        <v>5</v>
      </c>
      <c r="B5" s="143"/>
      <c r="C5" s="143"/>
      <c r="D5" s="143"/>
      <c r="E5" s="143"/>
      <c r="F5" s="143"/>
      <c r="G5" s="143"/>
      <c r="H5" s="143"/>
      <c r="I5" s="4"/>
    </row>
    <row r="6" spans="1:9" x14ac:dyDescent="0.25">
      <c r="A6" s="2"/>
      <c r="B6" s="2"/>
      <c r="C6" s="2"/>
      <c r="D6" s="2"/>
      <c r="E6" s="17"/>
      <c r="F6" s="2"/>
      <c r="G6" s="2"/>
      <c r="H6" s="2"/>
      <c r="I6" s="2"/>
    </row>
    <row r="7" spans="1:9" x14ac:dyDescent="0.25">
      <c r="A7" s="142" t="s">
        <v>6</v>
      </c>
      <c r="B7" s="142"/>
      <c r="C7" s="142"/>
      <c r="D7" s="142"/>
      <c r="E7" s="142"/>
      <c r="F7" s="142"/>
      <c r="G7" s="142"/>
      <c r="H7" s="142"/>
      <c r="I7" s="4"/>
    </row>
    <row r="8" spans="1:9" x14ac:dyDescent="0.25">
      <c r="A8" s="2"/>
      <c r="B8" s="2"/>
      <c r="C8" s="2"/>
      <c r="D8" s="2"/>
      <c r="E8" s="17"/>
      <c r="F8" s="2"/>
      <c r="G8" s="2"/>
      <c r="H8" s="2"/>
      <c r="I8" s="4"/>
    </row>
    <row r="9" spans="1:9" x14ac:dyDescent="0.25">
      <c r="A9" s="141" t="s">
        <v>7</v>
      </c>
      <c r="B9" s="141"/>
      <c r="C9" s="141"/>
      <c r="D9" s="141"/>
      <c r="E9" s="141"/>
      <c r="F9" s="141"/>
      <c r="G9" s="141"/>
      <c r="H9" s="141"/>
      <c r="I9" s="4"/>
    </row>
    <row r="10" spans="1:9" x14ac:dyDescent="0.25">
      <c r="A10" s="141"/>
      <c r="B10" s="141"/>
      <c r="C10" s="141"/>
      <c r="D10" s="141"/>
      <c r="E10" s="141"/>
      <c r="F10" s="141"/>
      <c r="G10" s="141"/>
      <c r="H10" s="141"/>
    </row>
    <row r="11" spans="1:9" ht="38.25" customHeight="1" x14ac:dyDescent="0.25">
      <c r="A11" s="8" t="s">
        <v>8</v>
      </c>
      <c r="B11" s="8" t="s">
        <v>9</v>
      </c>
      <c r="C11" s="8" t="s">
        <v>10</v>
      </c>
      <c r="D11" s="8" t="s">
        <v>31</v>
      </c>
      <c r="E11" s="15" t="s">
        <v>11</v>
      </c>
      <c r="F11" s="11" t="s">
        <v>12</v>
      </c>
      <c r="G11" s="11" t="s">
        <v>13</v>
      </c>
      <c r="H11" s="9" t="s">
        <v>14</v>
      </c>
      <c r="I11" s="1"/>
    </row>
    <row r="12" spans="1:9" ht="30" hidden="1" customHeight="1" x14ac:dyDescent="0.25">
      <c r="A12" s="132" t="s">
        <v>15</v>
      </c>
      <c r="B12" s="57" t="s">
        <v>19</v>
      </c>
      <c r="C12" s="15"/>
      <c r="D12" s="7"/>
      <c r="E12" s="7"/>
      <c r="F12" s="5"/>
      <c r="G12" s="31"/>
      <c r="H12" s="135" t="s">
        <v>22</v>
      </c>
      <c r="I12" s="1"/>
    </row>
    <row r="13" spans="1:9" ht="57.75" customHeight="1" x14ac:dyDescent="0.25">
      <c r="A13" s="133"/>
      <c r="B13" s="34" t="s">
        <v>209</v>
      </c>
      <c r="C13" s="15" t="s">
        <v>30</v>
      </c>
      <c r="D13" s="9" t="s">
        <v>20</v>
      </c>
      <c r="E13" s="16">
        <v>15</v>
      </c>
      <c r="F13" s="5"/>
      <c r="G13" s="32">
        <f>E13*F13</f>
        <v>0</v>
      </c>
      <c r="H13" s="136"/>
      <c r="I13" s="1"/>
    </row>
    <row r="14" spans="1:9" ht="62.25" customHeight="1" x14ac:dyDescent="0.25">
      <c r="A14" s="134"/>
      <c r="B14" s="69" t="s">
        <v>208</v>
      </c>
      <c r="C14" s="15" t="s">
        <v>30</v>
      </c>
      <c r="D14" s="9" t="s">
        <v>21</v>
      </c>
      <c r="E14" s="16">
        <v>30</v>
      </c>
      <c r="F14" s="5"/>
      <c r="G14" s="32">
        <f t="shared" ref="G14:G17" si="0">E14*F14</f>
        <v>0</v>
      </c>
      <c r="H14" s="137"/>
      <c r="I14" s="1"/>
    </row>
    <row r="15" spans="1:9" ht="57" customHeight="1" x14ac:dyDescent="0.25">
      <c r="A15" s="138" t="s">
        <v>23</v>
      </c>
      <c r="B15" s="34" t="s">
        <v>209</v>
      </c>
      <c r="C15" s="10" t="s">
        <v>16</v>
      </c>
      <c r="D15" s="9" t="s">
        <v>24</v>
      </c>
      <c r="E15" s="16">
        <v>15</v>
      </c>
      <c r="F15" s="5"/>
      <c r="G15" s="32">
        <f t="shared" si="0"/>
        <v>0</v>
      </c>
      <c r="H15" s="139" t="s">
        <v>26</v>
      </c>
    </row>
    <row r="16" spans="1:9" ht="63" customHeight="1" x14ac:dyDescent="0.25">
      <c r="A16" s="138"/>
      <c r="B16" s="69" t="s">
        <v>208</v>
      </c>
      <c r="C16" s="10" t="s">
        <v>30</v>
      </c>
      <c r="D16" s="9" t="s">
        <v>25</v>
      </c>
      <c r="E16" s="16">
        <v>30</v>
      </c>
      <c r="F16" s="5"/>
      <c r="G16" s="32">
        <f t="shared" si="0"/>
        <v>0</v>
      </c>
      <c r="H16" s="139"/>
    </row>
    <row r="17" spans="1:8" ht="210" x14ac:dyDescent="0.25">
      <c r="A17" s="28" t="s">
        <v>27</v>
      </c>
      <c r="B17" s="69" t="s">
        <v>208</v>
      </c>
      <c r="C17" s="10" t="s">
        <v>30</v>
      </c>
      <c r="D17" s="61" t="s">
        <v>28</v>
      </c>
      <c r="E17" s="16">
        <v>2</v>
      </c>
      <c r="F17" s="5"/>
      <c r="G17" s="32">
        <f t="shared" si="0"/>
        <v>0</v>
      </c>
      <c r="H17" s="123" t="s">
        <v>248</v>
      </c>
    </row>
    <row r="18" spans="1:8" x14ac:dyDescent="0.25">
      <c r="D18" s="131" t="s">
        <v>237</v>
      </c>
      <c r="E18" s="131"/>
      <c r="F18" s="131"/>
      <c r="G18" s="120">
        <f>SUM(G13:G17)</f>
        <v>0</v>
      </c>
    </row>
  </sheetData>
  <mergeCells count="11">
    <mergeCell ref="B1:D1"/>
    <mergeCell ref="B2:D2"/>
    <mergeCell ref="D18:F18"/>
    <mergeCell ref="A12:A14"/>
    <mergeCell ref="H12:H14"/>
    <mergeCell ref="A15:A16"/>
    <mergeCell ref="H15:H16"/>
    <mergeCell ref="B3:D3"/>
    <mergeCell ref="A9:H10"/>
    <mergeCell ref="A7:H7"/>
    <mergeCell ref="A5:H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3" zoomScale="60" zoomScaleNormal="60" workbookViewId="0">
      <selection activeCell="H15" sqref="H15"/>
    </sheetView>
  </sheetViews>
  <sheetFormatPr defaultRowHeight="15" x14ac:dyDescent="0.25"/>
  <cols>
    <col min="1" max="1" width="41.7109375" style="37" bestFit="1" customWidth="1"/>
    <col min="2" max="2" width="23.7109375" style="33" bestFit="1" customWidth="1"/>
    <col min="3" max="3" width="18.140625" style="37" bestFit="1" customWidth="1"/>
    <col min="4" max="4" width="31.140625" style="37" customWidth="1"/>
    <col min="5" max="5" width="12.28515625" style="37" customWidth="1"/>
    <col min="6" max="6" width="9.140625" style="46"/>
    <col min="7" max="7" width="14" style="46" customWidth="1"/>
    <col min="8" max="8" width="65" style="33" customWidth="1"/>
    <col min="9" max="16384" width="9.140625" style="33"/>
  </cols>
  <sheetData>
    <row r="1" spans="1:11" x14ac:dyDescent="0.25">
      <c r="A1" s="43" t="s">
        <v>0</v>
      </c>
      <c r="B1" s="153" t="s">
        <v>234</v>
      </c>
      <c r="C1" s="153"/>
      <c r="D1" s="153"/>
      <c r="E1" s="153"/>
      <c r="F1" s="153"/>
      <c r="G1" s="153"/>
    </row>
    <row r="2" spans="1:11" x14ac:dyDescent="0.25">
      <c r="A2" s="43" t="s">
        <v>2</v>
      </c>
      <c r="B2" s="214" t="s">
        <v>235</v>
      </c>
      <c r="C2" s="215"/>
      <c r="D2" s="215"/>
      <c r="E2" s="215"/>
      <c r="F2" s="215"/>
      <c r="G2" s="216"/>
      <c r="H2" s="25"/>
      <c r="I2" s="25"/>
      <c r="J2" s="25"/>
      <c r="K2" s="25"/>
    </row>
    <row r="3" spans="1:11" ht="15" customHeight="1" x14ac:dyDescent="0.25">
      <c r="A3" s="44" t="s">
        <v>4</v>
      </c>
      <c r="B3" s="211" t="s">
        <v>236</v>
      </c>
      <c r="C3" s="211"/>
      <c r="D3" s="211"/>
      <c r="E3" s="211"/>
      <c r="F3" s="211"/>
      <c r="G3" s="211"/>
      <c r="H3" s="25"/>
      <c r="I3" s="25"/>
      <c r="J3" s="25"/>
      <c r="K3" s="25"/>
    </row>
    <row r="5" spans="1:11" x14ac:dyDescent="0.25">
      <c r="A5" s="213" t="s">
        <v>246</v>
      </c>
      <c r="B5" s="213"/>
      <c r="C5" s="213"/>
      <c r="D5" s="213"/>
      <c r="E5" s="213"/>
      <c r="F5" s="213"/>
      <c r="G5" s="213"/>
      <c r="H5" s="213"/>
      <c r="I5" s="24"/>
    </row>
    <row r="6" spans="1:11" x14ac:dyDescent="0.25">
      <c r="B6" s="23"/>
      <c r="F6" s="48"/>
      <c r="G6" s="48"/>
      <c r="H6" s="23"/>
      <c r="I6" s="23"/>
    </row>
    <row r="7" spans="1:11" x14ac:dyDescent="0.25">
      <c r="A7" s="148" t="s">
        <v>6</v>
      </c>
      <c r="B7" s="148"/>
      <c r="C7" s="148"/>
      <c r="D7" s="148"/>
      <c r="E7" s="148"/>
      <c r="F7" s="148"/>
      <c r="G7" s="148"/>
      <c r="H7" s="148"/>
      <c r="I7" s="24"/>
    </row>
    <row r="8" spans="1:11" x14ac:dyDescent="0.25">
      <c r="B8" s="23"/>
      <c r="F8" s="48"/>
      <c r="G8" s="48"/>
      <c r="H8" s="23"/>
      <c r="I8" s="24"/>
    </row>
    <row r="9" spans="1:11" x14ac:dyDescent="0.25">
      <c r="A9" s="212" t="s">
        <v>7</v>
      </c>
      <c r="B9" s="212"/>
      <c r="C9" s="212"/>
      <c r="D9" s="212"/>
      <c r="E9" s="212"/>
      <c r="F9" s="212"/>
      <c r="G9" s="212"/>
      <c r="H9" s="212"/>
      <c r="I9" s="24"/>
    </row>
    <row r="10" spans="1:11" x14ac:dyDescent="0.25">
      <c r="A10" s="212"/>
      <c r="B10" s="212"/>
      <c r="C10" s="212"/>
      <c r="D10" s="212"/>
      <c r="E10" s="212"/>
      <c r="F10" s="212"/>
      <c r="G10" s="212"/>
      <c r="H10" s="212"/>
    </row>
    <row r="11" spans="1:11" ht="61.5" customHeight="1" x14ac:dyDescent="0.25">
      <c r="A11" s="38" t="s">
        <v>8</v>
      </c>
      <c r="B11" s="38" t="s">
        <v>9</v>
      </c>
      <c r="C11" s="38" t="s">
        <v>10</v>
      </c>
      <c r="D11" s="38" t="s">
        <v>31</v>
      </c>
      <c r="E11" s="38" t="s">
        <v>11</v>
      </c>
      <c r="F11" s="49" t="s">
        <v>12</v>
      </c>
      <c r="G11" s="49" t="s">
        <v>13</v>
      </c>
      <c r="H11" s="38" t="s">
        <v>14</v>
      </c>
    </row>
    <row r="12" spans="1:11" ht="105" x14ac:dyDescent="0.25">
      <c r="A12" s="81" t="s">
        <v>107</v>
      </c>
      <c r="B12" s="81" t="s">
        <v>134</v>
      </c>
      <c r="C12" s="81" t="s">
        <v>16</v>
      </c>
      <c r="D12" s="20" t="s">
        <v>155</v>
      </c>
      <c r="E12" s="81">
        <v>16</v>
      </c>
      <c r="F12" s="31"/>
      <c r="G12" s="32">
        <f>E12*F12</f>
        <v>0</v>
      </c>
      <c r="H12" s="82" t="s">
        <v>156</v>
      </c>
    </row>
    <row r="13" spans="1:11" ht="90" x14ac:dyDescent="0.25">
      <c r="A13" s="81" t="s">
        <v>108</v>
      </c>
      <c r="B13" s="81" t="s">
        <v>134</v>
      </c>
      <c r="C13" s="81" t="s">
        <v>16</v>
      </c>
      <c r="D13" s="20" t="s">
        <v>276</v>
      </c>
      <c r="E13" s="81">
        <v>48</v>
      </c>
      <c r="F13" s="31"/>
      <c r="G13" s="32">
        <f t="shared" ref="G13:G20" si="0">E13*F13</f>
        <v>0</v>
      </c>
      <c r="H13" s="60" t="s">
        <v>157</v>
      </c>
    </row>
    <row r="14" spans="1:11" ht="30" x14ac:dyDescent="0.25">
      <c r="A14" s="81" t="s">
        <v>109</v>
      </c>
      <c r="B14" s="81" t="s">
        <v>134</v>
      </c>
      <c r="C14" s="81" t="s">
        <v>16</v>
      </c>
      <c r="D14" s="20" t="s">
        <v>158</v>
      </c>
      <c r="E14" s="81">
        <v>48</v>
      </c>
      <c r="F14" s="31"/>
      <c r="G14" s="32">
        <f t="shared" si="0"/>
        <v>0</v>
      </c>
      <c r="H14" s="60" t="s">
        <v>159</v>
      </c>
    </row>
    <row r="15" spans="1:11" ht="45" x14ac:dyDescent="0.25">
      <c r="A15" s="81" t="s">
        <v>110</v>
      </c>
      <c r="B15" s="81" t="s">
        <v>134</v>
      </c>
      <c r="C15" s="81" t="s">
        <v>16</v>
      </c>
      <c r="D15" s="20" t="s">
        <v>160</v>
      </c>
      <c r="E15" s="81">
        <v>24</v>
      </c>
      <c r="F15" s="31"/>
      <c r="G15" s="32">
        <f t="shared" si="0"/>
        <v>0</v>
      </c>
      <c r="H15" s="60" t="s">
        <v>161</v>
      </c>
    </row>
    <row r="16" spans="1:11" ht="148.5" customHeight="1" x14ac:dyDescent="0.25">
      <c r="A16" s="81" t="s">
        <v>111</v>
      </c>
      <c r="B16" s="81" t="s">
        <v>134</v>
      </c>
      <c r="C16" s="81" t="s">
        <v>16</v>
      </c>
      <c r="D16" s="20" t="s">
        <v>162</v>
      </c>
      <c r="E16" s="81">
        <v>24</v>
      </c>
      <c r="F16" s="31"/>
      <c r="G16" s="32">
        <f t="shared" si="0"/>
        <v>0</v>
      </c>
      <c r="H16" s="60" t="s">
        <v>275</v>
      </c>
    </row>
    <row r="17" spans="1:8" ht="45" x14ac:dyDescent="0.25">
      <c r="A17" s="81" t="s">
        <v>112</v>
      </c>
      <c r="B17" s="81" t="s">
        <v>134</v>
      </c>
      <c r="C17" s="81" t="s">
        <v>16</v>
      </c>
      <c r="D17" s="20" t="s">
        <v>163</v>
      </c>
      <c r="E17" s="81">
        <v>8</v>
      </c>
      <c r="F17" s="31"/>
      <c r="G17" s="32">
        <f t="shared" si="0"/>
        <v>0</v>
      </c>
      <c r="H17" s="60" t="s">
        <v>164</v>
      </c>
    </row>
    <row r="18" spans="1:8" ht="105" x14ac:dyDescent="0.25">
      <c r="A18" s="81" t="s">
        <v>113</v>
      </c>
      <c r="B18" s="81" t="s">
        <v>134</v>
      </c>
      <c r="C18" s="81" t="s">
        <v>16</v>
      </c>
      <c r="D18" s="81" t="s">
        <v>165</v>
      </c>
      <c r="E18" s="81">
        <v>8</v>
      </c>
      <c r="F18" s="31"/>
      <c r="G18" s="32">
        <f t="shared" si="0"/>
        <v>0</v>
      </c>
      <c r="H18" s="60" t="s">
        <v>166</v>
      </c>
    </row>
    <row r="19" spans="1:8" ht="45" x14ac:dyDescent="0.25">
      <c r="A19" s="81" t="s">
        <v>114</v>
      </c>
      <c r="B19" s="81" t="s">
        <v>134</v>
      </c>
      <c r="C19" s="81" t="s">
        <v>16</v>
      </c>
      <c r="D19" s="81" t="s">
        <v>47</v>
      </c>
      <c r="E19" s="81">
        <v>48</v>
      </c>
      <c r="F19" s="31"/>
      <c r="G19" s="32">
        <f t="shared" si="0"/>
        <v>0</v>
      </c>
      <c r="H19" s="60" t="s">
        <v>167</v>
      </c>
    </row>
    <row r="20" spans="1:8" ht="120" x14ac:dyDescent="0.25">
      <c r="A20" s="81" t="s">
        <v>115</v>
      </c>
      <c r="B20" s="81" t="s">
        <v>134</v>
      </c>
      <c r="C20" s="81" t="s">
        <v>16</v>
      </c>
      <c r="D20" s="81" t="s">
        <v>169</v>
      </c>
      <c r="E20" s="81">
        <v>48</v>
      </c>
      <c r="F20" s="31"/>
      <c r="G20" s="32">
        <f t="shared" si="0"/>
        <v>0</v>
      </c>
      <c r="H20" s="60" t="s">
        <v>168</v>
      </c>
    </row>
    <row r="21" spans="1:8" x14ac:dyDescent="0.25">
      <c r="D21" s="131" t="s">
        <v>237</v>
      </c>
      <c r="E21" s="131"/>
      <c r="F21" s="131"/>
      <c r="G21" s="109">
        <f>SUM(G12:G20)</f>
        <v>0</v>
      </c>
    </row>
  </sheetData>
  <mergeCells count="7">
    <mergeCell ref="B1:G1"/>
    <mergeCell ref="B3:G3"/>
    <mergeCell ref="D21:F21"/>
    <mergeCell ref="A9:H10"/>
    <mergeCell ref="A5:H5"/>
    <mergeCell ref="A7:H7"/>
    <mergeCell ref="B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zoomScale="70" zoomScaleNormal="70" workbookViewId="0">
      <selection activeCell="E15" sqref="E15"/>
    </sheetView>
  </sheetViews>
  <sheetFormatPr defaultRowHeight="15" x14ac:dyDescent="0.25"/>
  <cols>
    <col min="1" max="1" width="41.7109375" bestFit="1" customWidth="1"/>
    <col min="2" max="2" width="23.7109375" bestFit="1" customWidth="1"/>
    <col min="3" max="3" width="18.140625" bestFit="1" customWidth="1"/>
    <col min="4" max="4" width="31.140625" customWidth="1"/>
    <col min="5" max="5" width="12.28515625" style="14" customWidth="1"/>
    <col min="8" max="8" width="55.5703125" customWidth="1"/>
  </cols>
  <sheetData>
    <row r="1" spans="1:9" x14ac:dyDescent="0.25">
      <c r="A1" s="12" t="s">
        <v>0</v>
      </c>
      <c r="B1" s="144" t="s">
        <v>213</v>
      </c>
      <c r="C1" s="145"/>
      <c r="D1" s="145"/>
      <c r="E1" s="145"/>
      <c r="F1" s="145"/>
      <c r="G1" s="14"/>
      <c r="H1" s="14"/>
      <c r="I1" s="14"/>
    </row>
    <row r="2" spans="1:9" x14ac:dyDescent="0.25">
      <c r="A2" s="12" t="s">
        <v>2</v>
      </c>
      <c r="B2" s="78" t="s">
        <v>3</v>
      </c>
      <c r="C2" s="78"/>
      <c r="D2" s="150"/>
      <c r="E2" s="151"/>
      <c r="F2" s="151"/>
      <c r="G2" s="14"/>
      <c r="H2" s="14"/>
      <c r="I2" s="14"/>
    </row>
    <row r="3" spans="1:9" x14ac:dyDescent="0.25">
      <c r="A3" s="13" t="s">
        <v>4</v>
      </c>
      <c r="B3" s="79" t="s">
        <v>214</v>
      </c>
      <c r="C3" s="78"/>
      <c r="D3" s="78"/>
      <c r="E3" s="78"/>
      <c r="F3" s="80"/>
      <c r="G3" s="14"/>
      <c r="H3" s="14"/>
      <c r="I3" s="14"/>
    </row>
    <row r="5" spans="1:9" x14ac:dyDescent="0.25">
      <c r="A5" s="149" t="s">
        <v>238</v>
      </c>
      <c r="B5" s="149"/>
      <c r="C5" s="149"/>
      <c r="D5" s="149"/>
      <c r="E5" s="149"/>
      <c r="F5" s="149"/>
      <c r="G5" s="149"/>
      <c r="H5" s="149"/>
      <c r="I5" s="18"/>
    </row>
    <row r="6" spans="1:9" x14ac:dyDescent="0.25">
      <c r="A6" s="17"/>
      <c r="B6" s="17"/>
      <c r="C6" s="17"/>
      <c r="D6" s="17"/>
      <c r="E6" s="17"/>
      <c r="F6" s="17"/>
      <c r="G6" s="17"/>
      <c r="H6" s="17"/>
      <c r="I6" s="17"/>
    </row>
    <row r="7" spans="1:9" x14ac:dyDescent="0.25">
      <c r="A7" s="148" t="s">
        <v>6</v>
      </c>
      <c r="B7" s="148"/>
      <c r="C7" s="148"/>
      <c r="D7" s="148"/>
      <c r="E7" s="148"/>
      <c r="F7" s="148"/>
      <c r="G7" s="148"/>
      <c r="H7" s="148"/>
      <c r="I7" s="18"/>
    </row>
    <row r="8" spans="1:9" x14ac:dyDescent="0.25">
      <c r="A8" s="17"/>
      <c r="B8" s="17"/>
      <c r="C8" s="17"/>
      <c r="D8" s="17"/>
      <c r="E8" s="17"/>
      <c r="F8" s="17"/>
      <c r="G8" s="17"/>
      <c r="H8" s="17"/>
      <c r="I8" s="18"/>
    </row>
    <row r="9" spans="1:9" x14ac:dyDescent="0.25">
      <c r="A9" s="147" t="s">
        <v>7</v>
      </c>
      <c r="B9" s="147"/>
      <c r="C9" s="147"/>
      <c r="D9" s="147"/>
      <c r="E9" s="147"/>
      <c r="F9" s="147"/>
      <c r="G9" s="147"/>
      <c r="H9" s="147"/>
      <c r="I9" s="18"/>
    </row>
    <row r="10" spans="1:9" x14ac:dyDescent="0.25">
      <c r="A10" s="147"/>
      <c r="B10" s="147"/>
      <c r="C10" s="147"/>
      <c r="D10" s="147"/>
      <c r="E10" s="147"/>
      <c r="F10" s="147"/>
      <c r="G10" s="147"/>
      <c r="H10" s="147"/>
    </row>
    <row r="11" spans="1:9" ht="61.5" customHeight="1" x14ac:dyDescent="0.25">
      <c r="A11" s="30" t="s">
        <v>8</v>
      </c>
      <c r="B11" s="30" t="s">
        <v>9</v>
      </c>
      <c r="C11" s="30" t="s">
        <v>10</v>
      </c>
      <c r="D11" s="30" t="s">
        <v>31</v>
      </c>
      <c r="E11" s="30" t="s">
        <v>11</v>
      </c>
      <c r="F11" s="38" t="s">
        <v>12</v>
      </c>
      <c r="G11" s="38" t="s">
        <v>13</v>
      </c>
      <c r="H11" s="38" t="s">
        <v>14</v>
      </c>
      <c r="I11" s="14"/>
    </row>
    <row r="12" spans="1:9" ht="103.5" customHeight="1" x14ac:dyDescent="0.25">
      <c r="A12" s="83" t="s">
        <v>29</v>
      </c>
      <c r="B12" s="20" t="s">
        <v>193</v>
      </c>
      <c r="C12" s="81" t="s">
        <v>16</v>
      </c>
      <c r="D12" s="20" t="s">
        <v>32</v>
      </c>
      <c r="E12" s="81">
        <v>15</v>
      </c>
      <c r="F12" s="83"/>
      <c r="G12" s="26">
        <f>E12*F12</f>
        <v>0</v>
      </c>
      <c r="H12" s="60" t="s">
        <v>33</v>
      </c>
      <c r="I12" s="14"/>
    </row>
    <row r="13" spans="1:9" ht="75" x14ac:dyDescent="0.25">
      <c r="A13" s="81" t="s">
        <v>23</v>
      </c>
      <c r="B13" s="20" t="s">
        <v>194</v>
      </c>
      <c r="C13" s="81" t="s">
        <v>34</v>
      </c>
      <c r="D13" s="81" t="s">
        <v>35</v>
      </c>
      <c r="E13" s="81">
        <v>115</v>
      </c>
      <c r="F13" s="84"/>
      <c r="G13" s="26">
        <f t="shared" ref="G13:G15" si="0">E13*F13</f>
        <v>0</v>
      </c>
      <c r="H13" s="34" t="s">
        <v>247</v>
      </c>
      <c r="I13" s="14"/>
    </row>
    <row r="14" spans="1:9" ht="120" x14ac:dyDescent="0.25">
      <c r="A14" s="81" t="s">
        <v>36</v>
      </c>
      <c r="B14" s="20" t="s">
        <v>195</v>
      </c>
      <c r="C14" s="85" t="s">
        <v>16</v>
      </c>
      <c r="D14" s="20" t="s">
        <v>37</v>
      </c>
      <c r="E14" s="81">
        <v>4</v>
      </c>
      <c r="F14" s="84"/>
      <c r="G14" s="26">
        <f t="shared" si="0"/>
        <v>0</v>
      </c>
      <c r="H14" s="60" t="s">
        <v>38</v>
      </c>
      <c r="I14" s="14"/>
    </row>
    <row r="15" spans="1:9" ht="195" x14ac:dyDescent="0.25">
      <c r="A15" s="81" t="s">
        <v>39</v>
      </c>
      <c r="B15" s="81" t="s">
        <v>134</v>
      </c>
      <c r="C15" s="85" t="s">
        <v>16</v>
      </c>
      <c r="D15" s="20" t="s">
        <v>40</v>
      </c>
      <c r="E15" s="85">
        <v>1</v>
      </c>
      <c r="F15" s="84"/>
      <c r="G15" s="26">
        <f t="shared" si="0"/>
        <v>0</v>
      </c>
      <c r="H15" s="34" t="s">
        <v>249</v>
      </c>
      <c r="I15" s="14"/>
    </row>
    <row r="16" spans="1:9" x14ac:dyDescent="0.25">
      <c r="D16" s="146" t="s">
        <v>237</v>
      </c>
      <c r="E16" s="146"/>
      <c r="F16" s="146"/>
      <c r="G16" s="120">
        <f>SUM(G12:G15)</f>
        <v>0</v>
      </c>
    </row>
  </sheetData>
  <mergeCells count="6">
    <mergeCell ref="B1:F1"/>
    <mergeCell ref="D16:F16"/>
    <mergeCell ref="A9:H10"/>
    <mergeCell ref="A7:H7"/>
    <mergeCell ref="A5:H5"/>
    <mergeCell ref="D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9" zoomScale="70" zoomScaleNormal="70" workbookViewId="0">
      <selection activeCell="I21" sqref="I21"/>
    </sheetView>
  </sheetViews>
  <sheetFormatPr defaultRowHeight="15" x14ac:dyDescent="0.25"/>
  <cols>
    <col min="1" max="1" width="41.7109375" style="89" bestFit="1" customWidth="1"/>
    <col min="2" max="2" width="23.7109375" style="89" bestFit="1" customWidth="1"/>
    <col min="3" max="3" width="18.140625" style="89" bestFit="1" customWidth="1"/>
    <col min="4" max="4" width="31.140625" style="89" customWidth="1"/>
    <col min="5" max="5" width="12.28515625" style="89" customWidth="1"/>
    <col min="6" max="6" width="9.140625" style="89"/>
    <col min="7" max="7" width="14" style="89" customWidth="1"/>
    <col min="8" max="8" width="55.5703125" style="89" customWidth="1"/>
    <col min="9" max="16384" width="9.140625" style="89"/>
  </cols>
  <sheetData>
    <row r="1" spans="1:11" x14ac:dyDescent="0.25">
      <c r="A1" s="86" t="s">
        <v>0</v>
      </c>
      <c r="B1" s="153" t="s">
        <v>215</v>
      </c>
      <c r="C1" s="153"/>
      <c r="D1" s="153"/>
      <c r="E1" s="87"/>
      <c r="F1" s="88"/>
    </row>
    <row r="2" spans="1:11" x14ac:dyDescent="0.25">
      <c r="A2" s="86" t="s">
        <v>2</v>
      </c>
      <c r="B2" s="154" t="s">
        <v>41</v>
      </c>
      <c r="C2" s="154"/>
      <c r="D2" s="154"/>
      <c r="E2" s="93"/>
      <c r="F2" s="93"/>
      <c r="G2" s="93"/>
      <c r="H2" s="93"/>
      <c r="I2" s="93"/>
      <c r="J2" s="93"/>
      <c r="K2" s="93"/>
    </row>
    <row r="3" spans="1:11" x14ac:dyDescent="0.25">
      <c r="A3" s="13" t="s">
        <v>4</v>
      </c>
      <c r="B3" s="154" t="s">
        <v>216</v>
      </c>
      <c r="C3" s="154"/>
      <c r="D3" s="154"/>
      <c r="E3" s="93"/>
      <c r="F3" s="93"/>
      <c r="G3" s="93"/>
      <c r="H3" s="93"/>
      <c r="I3" s="93"/>
      <c r="J3" s="93"/>
      <c r="K3" s="93"/>
    </row>
    <row r="5" spans="1:11" x14ac:dyDescent="0.25">
      <c r="A5" s="155" t="s">
        <v>239</v>
      </c>
      <c r="B5" s="156"/>
      <c r="C5" s="156"/>
      <c r="D5" s="156"/>
      <c r="E5" s="156"/>
      <c r="F5" s="156"/>
      <c r="G5" s="156"/>
      <c r="H5" s="156"/>
      <c r="I5" s="90"/>
    </row>
    <row r="6" spans="1:11" x14ac:dyDescent="0.25">
      <c r="A6" s="91"/>
      <c r="B6" s="91"/>
      <c r="C6" s="91"/>
      <c r="D6" s="91"/>
      <c r="E6" s="91"/>
      <c r="F6" s="91"/>
      <c r="G6" s="91"/>
      <c r="H6" s="91"/>
      <c r="I6" s="91"/>
    </row>
    <row r="7" spans="1:11" x14ac:dyDescent="0.25">
      <c r="A7" s="157" t="s">
        <v>6</v>
      </c>
      <c r="B7" s="157"/>
      <c r="C7" s="157"/>
      <c r="D7" s="157"/>
      <c r="E7" s="157"/>
      <c r="F7" s="157"/>
      <c r="G7" s="157"/>
      <c r="H7" s="157"/>
      <c r="I7" s="90"/>
    </row>
    <row r="8" spans="1:11" x14ac:dyDescent="0.25">
      <c r="A8" s="91"/>
      <c r="B8" s="91"/>
      <c r="C8" s="91"/>
      <c r="D8" s="91"/>
      <c r="E8" s="91"/>
      <c r="F8" s="91"/>
      <c r="G8" s="91"/>
      <c r="H8" s="91"/>
      <c r="I8" s="90"/>
    </row>
    <row r="9" spans="1:11" x14ac:dyDescent="0.25">
      <c r="A9" s="158" t="s">
        <v>7</v>
      </c>
      <c r="B9" s="158"/>
      <c r="C9" s="158"/>
      <c r="D9" s="158"/>
      <c r="E9" s="158"/>
      <c r="F9" s="158"/>
      <c r="G9" s="158"/>
      <c r="H9" s="158"/>
      <c r="I9" s="90"/>
    </row>
    <row r="10" spans="1:11" x14ac:dyDescent="0.25">
      <c r="A10" s="158"/>
      <c r="B10" s="158"/>
      <c r="C10" s="158"/>
      <c r="D10" s="158"/>
      <c r="E10" s="158"/>
      <c r="F10" s="158"/>
      <c r="G10" s="158"/>
      <c r="H10" s="158"/>
    </row>
    <row r="11" spans="1:11" ht="61.5" customHeight="1" x14ac:dyDescent="0.25">
      <c r="A11" s="30" t="s">
        <v>8</v>
      </c>
      <c r="B11" s="30" t="s">
        <v>9</v>
      </c>
      <c r="C11" s="30" t="s">
        <v>10</v>
      </c>
      <c r="D11" s="30" t="s">
        <v>31</v>
      </c>
      <c r="E11" s="30" t="s">
        <v>11</v>
      </c>
      <c r="F11" s="38" t="s">
        <v>12</v>
      </c>
      <c r="G11" s="38" t="s">
        <v>13</v>
      </c>
      <c r="H11" s="38" t="s">
        <v>14</v>
      </c>
    </row>
    <row r="12" spans="1:11" ht="42.75" customHeight="1" x14ac:dyDescent="0.25">
      <c r="A12" s="159" t="s">
        <v>42</v>
      </c>
      <c r="B12" s="65" t="s">
        <v>198</v>
      </c>
      <c r="C12" s="159" t="s">
        <v>16</v>
      </c>
      <c r="D12" s="20" t="s">
        <v>43</v>
      </c>
      <c r="E12" s="20">
        <v>5</v>
      </c>
      <c r="F12" s="68"/>
      <c r="G12" s="68">
        <f>E12*F12</f>
        <v>0</v>
      </c>
      <c r="H12" s="135" t="s">
        <v>250</v>
      </c>
    </row>
    <row r="13" spans="1:11" ht="42.75" customHeight="1" x14ac:dyDescent="0.25">
      <c r="A13" s="159"/>
      <c r="B13" s="20" t="s">
        <v>18</v>
      </c>
      <c r="C13" s="159"/>
      <c r="D13" s="20" t="s">
        <v>44</v>
      </c>
      <c r="E13" s="20">
        <v>4</v>
      </c>
      <c r="F13" s="68"/>
      <c r="G13" s="68">
        <f t="shared" ref="G13:G20" si="0">E13*F13</f>
        <v>0</v>
      </c>
      <c r="H13" s="160"/>
    </row>
    <row r="14" spans="1:11" ht="133.5" customHeight="1" x14ac:dyDescent="0.25">
      <c r="A14" s="159"/>
      <c r="B14" s="20" t="s">
        <v>199</v>
      </c>
      <c r="C14" s="159"/>
      <c r="D14" s="20" t="s">
        <v>44</v>
      </c>
      <c r="E14" s="20">
        <v>3</v>
      </c>
      <c r="F14" s="68"/>
      <c r="G14" s="68">
        <f t="shared" si="0"/>
        <v>0</v>
      </c>
      <c r="H14" s="161"/>
    </row>
    <row r="15" spans="1:11" ht="32.25" customHeight="1" x14ac:dyDescent="0.25">
      <c r="A15" s="159" t="s">
        <v>45</v>
      </c>
      <c r="B15" s="65" t="s">
        <v>200</v>
      </c>
      <c r="C15" s="159" t="s">
        <v>16</v>
      </c>
      <c r="D15" s="20" t="s">
        <v>35</v>
      </c>
      <c r="E15" s="92">
        <v>10</v>
      </c>
      <c r="F15" s="68"/>
      <c r="G15" s="68">
        <f t="shared" si="0"/>
        <v>0</v>
      </c>
      <c r="H15" s="135" t="s">
        <v>251</v>
      </c>
    </row>
    <row r="16" spans="1:11" ht="36.75" customHeight="1" x14ac:dyDescent="0.25">
      <c r="A16" s="159"/>
      <c r="B16" s="65" t="s">
        <v>201</v>
      </c>
      <c r="C16" s="159"/>
      <c r="D16" s="20" t="s">
        <v>46</v>
      </c>
      <c r="E16" s="92">
        <v>10</v>
      </c>
      <c r="F16" s="68"/>
      <c r="G16" s="68">
        <f t="shared" si="0"/>
        <v>0</v>
      </c>
      <c r="H16" s="160"/>
    </row>
    <row r="17" spans="1:8" ht="102" customHeight="1" x14ac:dyDescent="0.25">
      <c r="A17" s="159"/>
      <c r="B17" s="65" t="s">
        <v>202</v>
      </c>
      <c r="C17" s="159"/>
      <c r="D17" s="20" t="s">
        <v>47</v>
      </c>
      <c r="E17" s="92">
        <v>12</v>
      </c>
      <c r="F17" s="68"/>
      <c r="G17" s="68">
        <f t="shared" si="0"/>
        <v>0</v>
      </c>
      <c r="H17" s="161"/>
    </row>
    <row r="18" spans="1:8" ht="195" x14ac:dyDescent="0.25">
      <c r="A18" s="20" t="s">
        <v>49</v>
      </c>
      <c r="B18" s="20" t="s">
        <v>203</v>
      </c>
      <c r="C18" s="20" t="s">
        <v>16</v>
      </c>
      <c r="D18" s="20" t="s">
        <v>50</v>
      </c>
      <c r="E18" s="92">
        <v>7</v>
      </c>
      <c r="F18" s="68"/>
      <c r="G18" s="68">
        <f t="shared" si="0"/>
        <v>0</v>
      </c>
      <c r="H18" s="123" t="s">
        <v>252</v>
      </c>
    </row>
    <row r="19" spans="1:8" ht="163.5" customHeight="1" x14ac:dyDescent="0.25">
      <c r="A19" s="20" t="s">
        <v>51</v>
      </c>
      <c r="B19" s="20" t="s">
        <v>184</v>
      </c>
      <c r="C19" s="20" t="s">
        <v>16</v>
      </c>
      <c r="D19" s="128" t="s">
        <v>254</v>
      </c>
      <c r="E19" s="92">
        <v>6</v>
      </c>
      <c r="F19" s="68"/>
      <c r="G19" s="68">
        <f t="shared" si="0"/>
        <v>0</v>
      </c>
      <c r="H19" s="123" t="s">
        <v>253</v>
      </c>
    </row>
    <row r="20" spans="1:8" ht="180" x14ac:dyDescent="0.25">
      <c r="A20" s="20" t="s">
        <v>53</v>
      </c>
      <c r="B20" s="81" t="s">
        <v>134</v>
      </c>
      <c r="C20" s="20" t="s">
        <v>34</v>
      </c>
      <c r="D20" s="20" t="s">
        <v>54</v>
      </c>
      <c r="E20" s="92">
        <v>3</v>
      </c>
      <c r="F20" s="68"/>
      <c r="G20" s="68">
        <f t="shared" si="0"/>
        <v>0</v>
      </c>
      <c r="H20" s="123" t="s">
        <v>277</v>
      </c>
    </row>
    <row r="21" spans="1:8" x14ac:dyDescent="0.25">
      <c r="D21" s="152" t="s">
        <v>237</v>
      </c>
      <c r="E21" s="152"/>
      <c r="F21" s="152"/>
      <c r="G21" s="119">
        <f>SUM(G12:G20)</f>
        <v>0</v>
      </c>
    </row>
  </sheetData>
  <mergeCells count="13">
    <mergeCell ref="D21:F21"/>
    <mergeCell ref="B1:D1"/>
    <mergeCell ref="B2:D2"/>
    <mergeCell ref="A5:H5"/>
    <mergeCell ref="A7:H7"/>
    <mergeCell ref="A9:H10"/>
    <mergeCell ref="B3:D3"/>
    <mergeCell ref="A15:A17"/>
    <mergeCell ref="C15:C17"/>
    <mergeCell ref="H15:H17"/>
    <mergeCell ref="A12:A14"/>
    <mergeCell ref="C12:C14"/>
    <mergeCell ref="H12:H1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3" zoomScale="70" zoomScaleNormal="70" workbookViewId="0">
      <selection activeCell="I16" sqref="I16"/>
    </sheetView>
  </sheetViews>
  <sheetFormatPr defaultRowHeight="15" x14ac:dyDescent="0.25"/>
  <cols>
    <col min="1" max="1" width="41.7109375" style="27" bestFit="1" customWidth="1"/>
    <col min="2" max="2" width="23.7109375" style="27" bestFit="1" customWidth="1"/>
    <col min="3" max="3" width="18.140625" style="27" bestFit="1" customWidth="1"/>
    <col min="4" max="4" width="31.140625" style="27" customWidth="1"/>
    <col min="5" max="5" width="12.28515625" style="27" customWidth="1"/>
    <col min="6" max="6" width="9.140625" style="27"/>
    <col min="7" max="7" width="14" style="27" customWidth="1"/>
    <col min="8" max="8" width="96.42578125" style="27" customWidth="1"/>
    <col min="9" max="16384" width="9.140625" style="27"/>
  </cols>
  <sheetData>
    <row r="1" spans="1:11" x14ac:dyDescent="0.25">
      <c r="A1" s="12" t="s">
        <v>0</v>
      </c>
      <c r="B1" s="130" t="s">
        <v>217</v>
      </c>
      <c r="C1" s="130"/>
      <c r="D1" s="130"/>
      <c r="E1" s="29"/>
      <c r="F1" s="19"/>
    </row>
    <row r="2" spans="1:11" x14ac:dyDescent="0.25">
      <c r="A2" s="12" t="s">
        <v>2</v>
      </c>
      <c r="B2" s="163" t="s">
        <v>55</v>
      </c>
      <c r="C2" s="163"/>
      <c r="D2" s="163"/>
      <c r="E2" s="25"/>
      <c r="F2" s="25"/>
      <c r="G2" s="25"/>
      <c r="H2" s="25"/>
      <c r="I2" s="25"/>
      <c r="J2" s="25"/>
      <c r="K2" s="25"/>
    </row>
    <row r="3" spans="1:11" x14ac:dyDescent="0.25">
      <c r="A3" s="13" t="s">
        <v>4</v>
      </c>
      <c r="B3" s="164" t="s">
        <v>218</v>
      </c>
      <c r="C3" s="165"/>
      <c r="D3" s="166"/>
      <c r="E3" s="25"/>
      <c r="F3" s="25"/>
      <c r="G3" s="25"/>
      <c r="H3" s="25"/>
      <c r="I3" s="25"/>
      <c r="J3" s="25"/>
      <c r="K3" s="25"/>
    </row>
    <row r="5" spans="1:11" x14ac:dyDescent="0.25">
      <c r="A5" s="167" t="s">
        <v>240</v>
      </c>
      <c r="B5" s="167"/>
      <c r="C5" s="167"/>
      <c r="D5" s="167"/>
      <c r="E5" s="167"/>
      <c r="F5" s="167"/>
      <c r="G5" s="167"/>
      <c r="H5" s="167"/>
      <c r="I5" s="24"/>
    </row>
    <row r="6" spans="1:11" x14ac:dyDescent="0.25">
      <c r="A6" s="23"/>
      <c r="B6" s="23"/>
      <c r="C6" s="23"/>
      <c r="D6" s="23"/>
      <c r="E6" s="23"/>
      <c r="F6" s="23"/>
      <c r="G6" s="23"/>
      <c r="H6" s="23"/>
      <c r="I6" s="23"/>
    </row>
    <row r="7" spans="1:11" x14ac:dyDescent="0.25">
      <c r="A7" s="148" t="s">
        <v>6</v>
      </c>
      <c r="B7" s="148"/>
      <c r="C7" s="148"/>
      <c r="D7" s="148"/>
      <c r="E7" s="148"/>
      <c r="F7" s="148"/>
      <c r="G7" s="148"/>
      <c r="H7" s="148"/>
      <c r="I7" s="24"/>
    </row>
    <row r="8" spans="1:11" x14ac:dyDescent="0.25">
      <c r="A8" s="23"/>
      <c r="B8" s="23"/>
      <c r="C8" s="23"/>
      <c r="D8" s="23"/>
      <c r="E8" s="23"/>
      <c r="F8" s="23"/>
      <c r="G8" s="23"/>
      <c r="H8" s="23"/>
      <c r="I8" s="24"/>
    </row>
    <row r="9" spans="1:11" x14ac:dyDescent="0.25">
      <c r="A9" s="162" t="s">
        <v>7</v>
      </c>
      <c r="B9" s="162"/>
      <c r="C9" s="162"/>
      <c r="D9" s="162"/>
      <c r="E9" s="162"/>
      <c r="F9" s="162"/>
      <c r="G9" s="162"/>
      <c r="H9" s="162"/>
      <c r="I9" s="24"/>
    </row>
    <row r="10" spans="1:11" x14ac:dyDescent="0.25">
      <c r="A10" s="162"/>
      <c r="B10" s="162"/>
      <c r="C10" s="162"/>
      <c r="D10" s="162"/>
      <c r="E10" s="162"/>
      <c r="F10" s="162"/>
      <c r="G10" s="162"/>
      <c r="H10" s="162"/>
    </row>
    <row r="11" spans="1:11" ht="36.75" customHeight="1" x14ac:dyDescent="0.25">
      <c r="A11" s="30" t="s">
        <v>8</v>
      </c>
      <c r="B11" s="30" t="s">
        <v>9</v>
      </c>
      <c r="C11" s="30" t="s">
        <v>10</v>
      </c>
      <c r="D11" s="30" t="s">
        <v>31</v>
      </c>
      <c r="E11" s="30" t="s">
        <v>11</v>
      </c>
      <c r="F11" s="38" t="s">
        <v>12</v>
      </c>
      <c r="G11" s="38" t="s">
        <v>13</v>
      </c>
      <c r="H11" s="38" t="s">
        <v>14</v>
      </c>
    </row>
    <row r="12" spans="1:11" s="33" customFormat="1" ht="285" x14ac:dyDescent="0.25">
      <c r="A12" s="126" t="s">
        <v>255</v>
      </c>
      <c r="B12" s="106" t="s">
        <v>56</v>
      </c>
      <c r="C12" s="106" t="s">
        <v>16</v>
      </c>
      <c r="D12" s="106" t="s">
        <v>61</v>
      </c>
      <c r="E12" s="106">
        <v>100</v>
      </c>
      <c r="F12" s="108"/>
      <c r="G12" s="108">
        <f>E12*F12</f>
        <v>0</v>
      </c>
      <c r="H12" s="106" t="s">
        <v>60</v>
      </c>
    </row>
    <row r="13" spans="1:11" ht="91.5" customHeight="1" x14ac:dyDescent="0.25">
      <c r="A13" s="106" t="s">
        <v>197</v>
      </c>
      <c r="B13" s="106" t="s">
        <v>57</v>
      </c>
      <c r="C13" s="106" t="s">
        <v>16</v>
      </c>
      <c r="D13" s="106" t="s">
        <v>63</v>
      </c>
      <c r="E13" s="107">
        <v>6</v>
      </c>
      <c r="F13" s="108"/>
      <c r="G13" s="108">
        <f>E13*F13</f>
        <v>0</v>
      </c>
      <c r="H13" s="106" t="s">
        <v>62</v>
      </c>
    </row>
    <row r="14" spans="1:11" ht="117" customHeight="1" x14ac:dyDescent="0.25">
      <c r="A14" s="20" t="s">
        <v>49</v>
      </c>
      <c r="B14" s="20" t="s">
        <v>204</v>
      </c>
      <c r="C14" s="20" t="s">
        <v>16</v>
      </c>
      <c r="D14" s="65" t="s">
        <v>64</v>
      </c>
      <c r="E14" s="92">
        <v>3</v>
      </c>
      <c r="F14" s="68"/>
      <c r="G14" s="68">
        <f>E14*F14</f>
        <v>0</v>
      </c>
      <c r="H14" s="123" t="s">
        <v>256</v>
      </c>
    </row>
    <row r="15" spans="1:11" ht="84.75" customHeight="1" x14ac:dyDescent="0.25">
      <c r="A15" s="20" t="s">
        <v>58</v>
      </c>
      <c r="B15" s="20" t="s">
        <v>186</v>
      </c>
      <c r="C15" s="20" t="s">
        <v>16</v>
      </c>
      <c r="D15" s="65" t="s">
        <v>65</v>
      </c>
      <c r="E15" s="92">
        <v>6</v>
      </c>
      <c r="F15" s="68"/>
      <c r="G15" s="68">
        <f t="shared" ref="G15:G16" si="0">E15*F15</f>
        <v>0</v>
      </c>
      <c r="H15" s="123" t="s">
        <v>257</v>
      </c>
    </row>
    <row r="16" spans="1:11" ht="255.75" customHeight="1" x14ac:dyDescent="0.25">
      <c r="A16" s="20" t="s">
        <v>59</v>
      </c>
      <c r="B16" s="20" t="s">
        <v>205</v>
      </c>
      <c r="C16" s="20" t="s">
        <v>34</v>
      </c>
      <c r="D16" s="20" t="s">
        <v>66</v>
      </c>
      <c r="E16" s="92">
        <v>1</v>
      </c>
      <c r="F16" s="68"/>
      <c r="G16" s="68">
        <f t="shared" si="0"/>
        <v>0</v>
      </c>
      <c r="H16" s="34" t="s">
        <v>258</v>
      </c>
    </row>
    <row r="17" spans="4:7" x14ac:dyDescent="0.25">
      <c r="D17" s="146" t="s">
        <v>237</v>
      </c>
      <c r="E17" s="146"/>
      <c r="F17" s="146"/>
      <c r="G17" s="120">
        <f>SUM(G12:G16)</f>
        <v>0</v>
      </c>
    </row>
  </sheetData>
  <mergeCells count="7">
    <mergeCell ref="D17:F17"/>
    <mergeCell ref="A9:H10"/>
    <mergeCell ref="B1:D1"/>
    <mergeCell ref="B2:D2"/>
    <mergeCell ref="B3:D3"/>
    <mergeCell ref="A5:H5"/>
    <mergeCell ref="A7:H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22" zoomScale="70" zoomScaleNormal="70" workbookViewId="0">
      <selection activeCell="K24" sqref="K21:K24"/>
    </sheetView>
  </sheetViews>
  <sheetFormatPr defaultRowHeight="15" x14ac:dyDescent="0.25"/>
  <cols>
    <col min="1" max="1" width="41.7109375" style="89" bestFit="1" customWidth="1"/>
    <col min="2" max="2" width="23.7109375" style="89" bestFit="1" customWidth="1"/>
    <col min="3" max="3" width="18.140625" style="89" bestFit="1" customWidth="1"/>
    <col min="4" max="4" width="31.140625" style="95" customWidth="1"/>
    <col min="5" max="5" width="12.28515625" style="95" customWidth="1"/>
    <col min="6" max="6" width="9.140625" style="89"/>
    <col min="7" max="7" width="14" style="89" customWidth="1"/>
    <col min="8" max="8" width="65" style="89" customWidth="1"/>
    <col min="9" max="16384" width="9.140625" style="89"/>
  </cols>
  <sheetData>
    <row r="1" spans="1:11" x14ac:dyDescent="0.25">
      <c r="A1" s="86" t="s">
        <v>0</v>
      </c>
      <c r="B1" s="153" t="s">
        <v>219</v>
      </c>
      <c r="C1" s="153"/>
      <c r="D1" s="153"/>
      <c r="E1" s="153"/>
      <c r="F1" s="88"/>
    </row>
    <row r="2" spans="1:11" x14ac:dyDescent="0.25">
      <c r="A2" s="94" t="s">
        <v>2</v>
      </c>
      <c r="B2" s="170" t="s">
        <v>220</v>
      </c>
      <c r="C2" s="170"/>
      <c r="D2" s="170"/>
      <c r="E2" s="170"/>
      <c r="F2" s="99"/>
      <c r="G2" s="99"/>
      <c r="H2" s="99"/>
      <c r="I2" s="99"/>
      <c r="J2" s="99"/>
      <c r="K2" s="99"/>
    </row>
    <row r="3" spans="1:11" x14ac:dyDescent="0.25">
      <c r="A3" s="74" t="s">
        <v>4</v>
      </c>
      <c r="B3" s="170" t="s">
        <v>221</v>
      </c>
      <c r="C3" s="170"/>
      <c r="D3" s="170"/>
      <c r="E3" s="170"/>
      <c r="F3" s="99"/>
      <c r="G3" s="99"/>
      <c r="H3" s="99"/>
      <c r="I3" s="99"/>
      <c r="J3" s="99"/>
      <c r="K3" s="99"/>
    </row>
    <row r="5" spans="1:11" x14ac:dyDescent="0.25">
      <c r="A5" s="168" t="s">
        <v>241</v>
      </c>
      <c r="B5" s="169"/>
      <c r="C5" s="169"/>
      <c r="D5" s="169"/>
      <c r="E5" s="169"/>
      <c r="F5" s="169"/>
      <c r="G5" s="169"/>
      <c r="H5" s="169"/>
      <c r="I5" s="90"/>
    </row>
    <row r="6" spans="1:11" x14ac:dyDescent="0.25">
      <c r="A6" s="91"/>
      <c r="B6" s="91"/>
      <c r="C6" s="91"/>
      <c r="F6" s="91"/>
      <c r="G6" s="91"/>
      <c r="H6" s="91"/>
      <c r="I6" s="91"/>
    </row>
    <row r="7" spans="1:11" x14ac:dyDescent="0.25">
      <c r="A7" s="157" t="s">
        <v>6</v>
      </c>
      <c r="B7" s="157"/>
      <c r="C7" s="157"/>
      <c r="D7" s="157"/>
      <c r="E7" s="157"/>
      <c r="F7" s="157"/>
      <c r="G7" s="157"/>
      <c r="H7" s="157"/>
      <c r="I7" s="90"/>
    </row>
    <row r="8" spans="1:11" x14ac:dyDescent="0.25">
      <c r="A8" s="91"/>
      <c r="B8" s="91"/>
      <c r="C8" s="91"/>
      <c r="F8" s="91"/>
      <c r="G8" s="91"/>
      <c r="H8" s="91"/>
      <c r="I8" s="90"/>
    </row>
    <row r="9" spans="1:11" x14ac:dyDescent="0.25">
      <c r="A9" s="173" t="s">
        <v>7</v>
      </c>
      <c r="B9" s="173"/>
      <c r="C9" s="173"/>
      <c r="D9" s="173"/>
      <c r="E9" s="173"/>
      <c r="F9" s="173"/>
      <c r="G9" s="173"/>
      <c r="H9" s="173"/>
      <c r="I9" s="90"/>
    </row>
    <row r="10" spans="1:11" x14ac:dyDescent="0.25">
      <c r="A10" s="173"/>
      <c r="B10" s="173"/>
      <c r="C10" s="173"/>
      <c r="D10" s="173"/>
      <c r="E10" s="173"/>
      <c r="F10" s="173"/>
      <c r="G10" s="173"/>
      <c r="H10" s="173"/>
    </row>
    <row r="11" spans="1:11" ht="61.5" customHeight="1" x14ac:dyDescent="0.25">
      <c r="A11" s="38" t="s">
        <v>8</v>
      </c>
      <c r="B11" s="38" t="s">
        <v>9</v>
      </c>
      <c r="C11" s="38" t="s">
        <v>10</v>
      </c>
      <c r="D11" s="38" t="s">
        <v>31</v>
      </c>
      <c r="E11" s="38" t="s">
        <v>11</v>
      </c>
      <c r="F11" s="38" t="s">
        <v>12</v>
      </c>
      <c r="G11" s="38" t="s">
        <v>13</v>
      </c>
      <c r="H11" s="38" t="s">
        <v>14</v>
      </c>
    </row>
    <row r="12" spans="1:11" ht="45" x14ac:dyDescent="0.25">
      <c r="A12" s="159" t="s">
        <v>67</v>
      </c>
      <c r="B12" s="159" t="s">
        <v>18</v>
      </c>
      <c r="C12" s="159" t="s">
        <v>16</v>
      </c>
      <c r="D12" s="20" t="s">
        <v>68</v>
      </c>
      <c r="E12" s="20">
        <v>8</v>
      </c>
      <c r="F12" s="40"/>
      <c r="G12" s="40">
        <f>E12*F12</f>
        <v>0</v>
      </c>
      <c r="H12" s="175" t="s">
        <v>259</v>
      </c>
    </row>
    <row r="13" spans="1:11" ht="97.5" customHeight="1" x14ac:dyDescent="0.25">
      <c r="A13" s="159"/>
      <c r="B13" s="159"/>
      <c r="C13" s="159"/>
      <c r="D13" s="20" t="s">
        <v>68</v>
      </c>
      <c r="E13" s="20">
        <v>8</v>
      </c>
      <c r="F13" s="40"/>
      <c r="G13" s="40">
        <f t="shared" ref="G13:G23" si="0">E13*F13</f>
        <v>0</v>
      </c>
      <c r="H13" s="176"/>
    </row>
    <row r="14" spans="1:11" ht="45" x14ac:dyDescent="0.25">
      <c r="A14" s="159" t="s">
        <v>45</v>
      </c>
      <c r="B14" s="159" t="s">
        <v>69</v>
      </c>
      <c r="C14" s="159" t="s">
        <v>16</v>
      </c>
      <c r="D14" s="20" t="s">
        <v>71</v>
      </c>
      <c r="E14" s="92">
        <v>12</v>
      </c>
      <c r="F14" s="40"/>
      <c r="G14" s="40">
        <f t="shared" si="0"/>
        <v>0</v>
      </c>
      <c r="H14" s="174" t="s">
        <v>70</v>
      </c>
    </row>
    <row r="15" spans="1:11" ht="28.5" customHeight="1" x14ac:dyDescent="0.25">
      <c r="A15" s="159"/>
      <c r="B15" s="159"/>
      <c r="C15" s="159"/>
      <c r="D15" s="20" t="s">
        <v>24</v>
      </c>
      <c r="E15" s="92">
        <v>12</v>
      </c>
      <c r="F15" s="40"/>
      <c r="G15" s="40">
        <f t="shared" si="0"/>
        <v>0</v>
      </c>
      <c r="H15" s="174"/>
    </row>
    <row r="16" spans="1:11" ht="165" x14ac:dyDescent="0.25">
      <c r="A16" s="20" t="s">
        <v>49</v>
      </c>
      <c r="B16" s="20" t="s">
        <v>190</v>
      </c>
      <c r="C16" s="20" t="s">
        <v>16</v>
      </c>
      <c r="D16" s="20" t="s">
        <v>72</v>
      </c>
      <c r="E16" s="92">
        <v>2</v>
      </c>
      <c r="F16" s="68"/>
      <c r="G16" s="40">
        <f t="shared" si="0"/>
        <v>0</v>
      </c>
      <c r="H16" s="34" t="s">
        <v>260</v>
      </c>
    </row>
    <row r="17" spans="1:8" ht="90" x14ac:dyDescent="0.25">
      <c r="A17" s="20" t="s">
        <v>51</v>
      </c>
      <c r="B17" s="20" t="s">
        <v>184</v>
      </c>
      <c r="C17" s="20" t="s">
        <v>16</v>
      </c>
      <c r="D17" s="20" t="s">
        <v>73</v>
      </c>
      <c r="E17" s="92">
        <v>2</v>
      </c>
      <c r="F17" s="68"/>
      <c r="G17" s="40">
        <f t="shared" si="0"/>
        <v>0</v>
      </c>
      <c r="H17" s="60" t="s">
        <v>52</v>
      </c>
    </row>
    <row r="18" spans="1:8" ht="152.25" customHeight="1" x14ac:dyDescent="0.25">
      <c r="A18" s="171" t="s">
        <v>74</v>
      </c>
      <c r="B18" s="20" t="s">
        <v>206</v>
      </c>
      <c r="C18" s="171" t="s">
        <v>34</v>
      </c>
      <c r="D18" s="20" t="s">
        <v>75</v>
      </c>
      <c r="E18" s="92">
        <v>2</v>
      </c>
      <c r="F18" s="40"/>
      <c r="G18" s="40">
        <f t="shared" si="0"/>
        <v>0</v>
      </c>
      <c r="H18" s="56" t="s">
        <v>261</v>
      </c>
    </row>
    <row r="19" spans="1:8" ht="150" x14ac:dyDescent="0.25">
      <c r="A19" s="172"/>
      <c r="B19" s="20" t="s">
        <v>206</v>
      </c>
      <c r="C19" s="172"/>
      <c r="D19" s="96" t="s">
        <v>75</v>
      </c>
      <c r="E19" s="92">
        <v>2</v>
      </c>
      <c r="F19" s="40"/>
      <c r="G19" s="40">
        <f t="shared" si="0"/>
        <v>0</v>
      </c>
      <c r="H19" s="56" t="s">
        <v>262</v>
      </c>
    </row>
    <row r="20" spans="1:8" ht="3" hidden="1" customHeight="1" x14ac:dyDescent="0.25">
      <c r="A20" s="92"/>
      <c r="B20" s="20"/>
      <c r="C20" s="92"/>
      <c r="D20" s="92"/>
      <c r="E20" s="92"/>
      <c r="F20" s="97"/>
      <c r="G20" s="40">
        <f t="shared" si="0"/>
        <v>0</v>
      </c>
      <c r="H20" s="98"/>
    </row>
    <row r="21" spans="1:8" ht="372" customHeight="1" x14ac:dyDescent="0.25">
      <c r="A21" s="125" t="s">
        <v>77</v>
      </c>
      <c r="B21" s="20" t="s">
        <v>206</v>
      </c>
      <c r="C21" s="92" t="s">
        <v>16</v>
      </c>
      <c r="D21" s="124" t="s">
        <v>66</v>
      </c>
      <c r="E21" s="92">
        <v>2</v>
      </c>
      <c r="F21" s="97"/>
      <c r="G21" s="40">
        <f t="shared" si="0"/>
        <v>0</v>
      </c>
      <c r="H21" s="123" t="s">
        <v>263</v>
      </c>
    </row>
    <row r="22" spans="1:8" ht="110.25" customHeight="1" x14ac:dyDescent="0.25">
      <c r="A22" s="171" t="s">
        <v>207</v>
      </c>
      <c r="B22" s="20" t="s">
        <v>206</v>
      </c>
      <c r="C22" s="20" t="s">
        <v>34</v>
      </c>
      <c r="D22" s="20" t="s">
        <v>75</v>
      </c>
      <c r="E22" s="92">
        <v>1</v>
      </c>
      <c r="F22" s="40"/>
      <c r="G22" s="40">
        <f t="shared" si="0"/>
        <v>0</v>
      </c>
      <c r="H22" s="60" t="s">
        <v>76</v>
      </c>
    </row>
    <row r="23" spans="1:8" ht="109.5" customHeight="1" x14ac:dyDescent="0.25">
      <c r="A23" s="172"/>
      <c r="B23" s="20" t="s">
        <v>206</v>
      </c>
      <c r="C23" s="20" t="s">
        <v>34</v>
      </c>
      <c r="D23" s="98" t="s">
        <v>75</v>
      </c>
      <c r="E23" s="92">
        <v>1</v>
      </c>
      <c r="F23" s="40"/>
      <c r="G23" s="40">
        <f t="shared" si="0"/>
        <v>0</v>
      </c>
      <c r="H23" s="60" t="s">
        <v>76</v>
      </c>
    </row>
    <row r="24" spans="1:8" x14ac:dyDescent="0.25">
      <c r="D24" s="152" t="s">
        <v>237</v>
      </c>
      <c r="E24" s="152"/>
      <c r="F24" s="152"/>
      <c r="G24" s="119">
        <f>SUM(G12:G23)</f>
        <v>0</v>
      </c>
    </row>
  </sheetData>
  <mergeCells count="18">
    <mergeCell ref="D24:F24"/>
    <mergeCell ref="A22:A23"/>
    <mergeCell ref="A18:A19"/>
    <mergeCell ref="C18:C19"/>
    <mergeCell ref="A9:H10"/>
    <mergeCell ref="H14:H15"/>
    <mergeCell ref="C12:C13"/>
    <mergeCell ref="H12:H13"/>
    <mergeCell ref="A14:A15"/>
    <mergeCell ref="B14:B15"/>
    <mergeCell ref="C14:C15"/>
    <mergeCell ref="A12:A13"/>
    <mergeCell ref="B12:B13"/>
    <mergeCell ref="A5:H5"/>
    <mergeCell ref="A7:H7"/>
    <mergeCell ref="B2:E2"/>
    <mergeCell ref="B1:E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37" zoomScale="70" zoomScaleNormal="70" workbookViewId="0">
      <selection activeCell="H28" sqref="H28"/>
    </sheetView>
  </sheetViews>
  <sheetFormatPr defaultRowHeight="15" x14ac:dyDescent="0.25"/>
  <cols>
    <col min="1" max="1" width="41.7109375" style="37" bestFit="1" customWidth="1"/>
    <col min="2" max="2" width="23.7109375" style="54" bestFit="1" customWidth="1"/>
    <col min="3" max="3" width="18.140625" style="37" bestFit="1" customWidth="1"/>
    <col min="4" max="4" width="40.85546875" style="37" customWidth="1"/>
    <col min="5" max="5" width="12.28515625" style="37" customWidth="1"/>
    <col min="6" max="6" width="9.140625" style="46"/>
    <col min="7" max="7" width="14" style="46" customWidth="1"/>
    <col min="8" max="8" width="65" style="89" customWidth="1"/>
    <col min="9" max="16384" width="9.140625" style="33"/>
  </cols>
  <sheetData>
    <row r="1" spans="1:11" x14ac:dyDescent="0.25">
      <c r="A1" s="43" t="s">
        <v>0</v>
      </c>
      <c r="B1" s="130" t="s">
        <v>1</v>
      </c>
      <c r="C1" s="130"/>
      <c r="D1" s="130"/>
      <c r="E1" s="36"/>
      <c r="F1" s="45"/>
    </row>
    <row r="2" spans="1:11" x14ac:dyDescent="0.25">
      <c r="A2" s="43" t="s">
        <v>2</v>
      </c>
      <c r="B2" s="163"/>
      <c r="C2" s="163"/>
      <c r="D2" s="163"/>
      <c r="E2" s="35"/>
      <c r="F2" s="47"/>
      <c r="G2" s="47"/>
      <c r="H2" s="93"/>
      <c r="I2" s="25"/>
      <c r="J2" s="25"/>
      <c r="K2" s="25"/>
    </row>
    <row r="3" spans="1:11" x14ac:dyDescent="0.25">
      <c r="A3" s="44" t="s">
        <v>4</v>
      </c>
      <c r="B3" s="164"/>
      <c r="C3" s="165"/>
      <c r="D3" s="166"/>
      <c r="E3" s="35"/>
      <c r="F3" s="47"/>
      <c r="G3" s="47"/>
      <c r="H3" s="93"/>
      <c r="I3" s="25"/>
      <c r="J3" s="25"/>
      <c r="K3" s="25"/>
    </row>
    <row r="5" spans="1:11" x14ac:dyDescent="0.25">
      <c r="A5" s="168" t="s">
        <v>242</v>
      </c>
      <c r="B5" s="168"/>
      <c r="C5" s="168"/>
      <c r="D5" s="168"/>
      <c r="E5" s="168"/>
      <c r="F5" s="168"/>
      <c r="G5" s="168"/>
      <c r="H5" s="168"/>
      <c r="I5" s="24"/>
    </row>
    <row r="6" spans="1:11" x14ac:dyDescent="0.25">
      <c r="A6" s="12" t="s">
        <v>0</v>
      </c>
      <c r="B6" s="153" t="s">
        <v>223</v>
      </c>
      <c r="C6" s="153"/>
      <c r="D6" s="153"/>
      <c r="E6" s="75"/>
      <c r="F6" s="75"/>
      <c r="G6" s="75"/>
      <c r="H6" s="100"/>
      <c r="I6" s="24"/>
    </row>
    <row r="7" spans="1:11" x14ac:dyDescent="0.25">
      <c r="A7" s="12" t="s">
        <v>2</v>
      </c>
      <c r="B7" s="154" t="s">
        <v>222</v>
      </c>
      <c r="C7" s="154"/>
      <c r="D7" s="154"/>
      <c r="E7" s="75"/>
      <c r="F7" s="75"/>
      <c r="G7" s="75"/>
      <c r="H7" s="100"/>
      <c r="I7" s="24"/>
    </row>
    <row r="8" spans="1:11" ht="42" customHeight="1" x14ac:dyDescent="0.25">
      <c r="A8" s="13" t="s">
        <v>4</v>
      </c>
      <c r="B8" s="183" t="s">
        <v>224</v>
      </c>
      <c r="C8" s="184"/>
      <c r="D8" s="185"/>
      <c r="E8" s="75"/>
      <c r="F8" s="75"/>
      <c r="G8" s="75"/>
      <c r="H8" s="100"/>
      <c r="I8" s="24"/>
    </row>
    <row r="9" spans="1:11" x14ac:dyDescent="0.25">
      <c r="A9" s="75"/>
      <c r="B9" s="75"/>
      <c r="C9" s="75"/>
      <c r="D9" s="75"/>
      <c r="E9" s="75"/>
      <c r="F9" s="75"/>
      <c r="G9" s="75"/>
      <c r="H9" s="100"/>
      <c r="I9" s="24"/>
    </row>
    <row r="10" spans="1:11" x14ac:dyDescent="0.25">
      <c r="A10" s="180" t="s">
        <v>6</v>
      </c>
      <c r="B10" s="181"/>
      <c r="C10" s="181"/>
      <c r="D10" s="181"/>
      <c r="E10" s="181"/>
      <c r="F10" s="181"/>
      <c r="G10" s="181"/>
      <c r="H10" s="182"/>
      <c r="I10" s="24"/>
    </row>
    <row r="11" spans="1:11" x14ac:dyDescent="0.25">
      <c r="F11" s="48"/>
      <c r="G11" s="48"/>
      <c r="H11" s="91"/>
      <c r="I11" s="24"/>
    </row>
    <row r="12" spans="1:11" x14ac:dyDescent="0.25">
      <c r="A12" s="177" t="s">
        <v>7</v>
      </c>
      <c r="B12" s="177"/>
      <c r="C12" s="177"/>
      <c r="D12" s="177"/>
      <c r="E12" s="177"/>
      <c r="F12" s="177"/>
      <c r="G12" s="177"/>
      <c r="H12" s="177"/>
      <c r="I12" s="24"/>
    </row>
    <row r="13" spans="1:11" x14ac:dyDescent="0.25">
      <c r="A13" s="177"/>
      <c r="B13" s="177"/>
      <c r="C13" s="177"/>
      <c r="D13" s="177"/>
      <c r="E13" s="177"/>
      <c r="F13" s="177"/>
      <c r="G13" s="177"/>
      <c r="H13" s="177"/>
    </row>
    <row r="14" spans="1:11" ht="61.5" customHeight="1" x14ac:dyDescent="0.25">
      <c r="A14" s="38" t="s">
        <v>8</v>
      </c>
      <c r="B14" s="38" t="s">
        <v>9</v>
      </c>
      <c r="C14" s="38" t="s">
        <v>10</v>
      </c>
      <c r="D14" s="38" t="s">
        <v>31</v>
      </c>
      <c r="E14" s="38" t="s">
        <v>11</v>
      </c>
      <c r="F14" s="49" t="s">
        <v>12</v>
      </c>
      <c r="G14" s="49" t="s">
        <v>13</v>
      </c>
      <c r="H14" s="38" t="s">
        <v>14</v>
      </c>
    </row>
    <row r="15" spans="1:11" ht="135" x14ac:dyDescent="0.25">
      <c r="A15" s="28" t="s">
        <v>78</v>
      </c>
      <c r="B15" s="41" t="s">
        <v>118</v>
      </c>
      <c r="C15" s="28" t="s">
        <v>16</v>
      </c>
      <c r="D15" s="21" t="s">
        <v>117</v>
      </c>
      <c r="E15" s="105">
        <v>40</v>
      </c>
      <c r="F15" s="32"/>
      <c r="G15" s="32">
        <f>E15*F15</f>
        <v>0</v>
      </c>
      <c r="H15" s="60" t="s">
        <v>116</v>
      </c>
    </row>
    <row r="16" spans="1:11" ht="60" x14ac:dyDescent="0.25">
      <c r="A16" s="28" t="s">
        <v>79</v>
      </c>
      <c r="B16" s="41" t="s">
        <v>118</v>
      </c>
      <c r="C16" s="28" t="s">
        <v>16</v>
      </c>
      <c r="D16" s="34" t="s">
        <v>119</v>
      </c>
      <c r="E16" s="105">
        <v>40</v>
      </c>
      <c r="F16" s="32"/>
      <c r="G16" s="32">
        <f t="shared" ref="G16:G18" si="0">E16*F16</f>
        <v>0</v>
      </c>
      <c r="H16" s="60" t="s">
        <v>120</v>
      </c>
    </row>
    <row r="17" spans="1:8" ht="101.25" customHeight="1" x14ac:dyDescent="0.25">
      <c r="A17" s="138" t="s">
        <v>210</v>
      </c>
      <c r="B17" s="188" t="s">
        <v>118</v>
      </c>
      <c r="C17" s="138" t="s">
        <v>16</v>
      </c>
      <c r="D17" s="34" t="s">
        <v>121</v>
      </c>
      <c r="E17" s="105">
        <v>40</v>
      </c>
      <c r="F17" s="32"/>
      <c r="G17" s="32">
        <f t="shared" si="0"/>
        <v>0</v>
      </c>
      <c r="H17" s="189" t="s">
        <v>271</v>
      </c>
    </row>
    <row r="18" spans="1:8" ht="75.75" customHeight="1" x14ac:dyDescent="0.25">
      <c r="A18" s="138"/>
      <c r="B18" s="188"/>
      <c r="C18" s="138"/>
      <c r="D18" s="55" t="s">
        <v>122</v>
      </c>
      <c r="E18" s="105">
        <v>30</v>
      </c>
      <c r="F18" s="32"/>
      <c r="G18" s="32">
        <f t="shared" si="0"/>
        <v>0</v>
      </c>
      <c r="H18" s="172"/>
    </row>
    <row r="19" spans="1:8" ht="45" x14ac:dyDescent="0.25">
      <c r="A19" s="190" t="s">
        <v>80</v>
      </c>
      <c r="B19" s="189" t="s">
        <v>139</v>
      </c>
      <c r="C19" s="132" t="s">
        <v>101</v>
      </c>
      <c r="D19" s="34" t="s">
        <v>123</v>
      </c>
      <c r="E19" s="132">
        <v>20</v>
      </c>
      <c r="F19" s="178"/>
      <c r="G19" s="178">
        <f>E19*F19</f>
        <v>0</v>
      </c>
      <c r="H19" s="98" t="s">
        <v>125</v>
      </c>
    </row>
    <row r="20" spans="1:8" ht="77.25" customHeight="1" x14ac:dyDescent="0.25">
      <c r="A20" s="191"/>
      <c r="B20" s="192"/>
      <c r="C20" s="134"/>
      <c r="D20" s="55" t="s">
        <v>124</v>
      </c>
      <c r="E20" s="134"/>
      <c r="F20" s="179"/>
      <c r="G20" s="179"/>
      <c r="H20" s="60" t="s">
        <v>126</v>
      </c>
    </row>
    <row r="21" spans="1:8" ht="90" x14ac:dyDescent="0.25">
      <c r="A21" s="22" t="s">
        <v>81</v>
      </c>
      <c r="B21" s="51" t="s">
        <v>139</v>
      </c>
      <c r="C21" s="28" t="s">
        <v>16</v>
      </c>
      <c r="D21" s="34" t="s">
        <v>127</v>
      </c>
      <c r="E21" s="105">
        <v>3</v>
      </c>
      <c r="F21" s="32"/>
      <c r="G21" s="32">
        <f>E21*F21</f>
        <v>0</v>
      </c>
      <c r="H21" s="60" t="s">
        <v>128</v>
      </c>
    </row>
    <row r="22" spans="1:8" ht="60" x14ac:dyDescent="0.25">
      <c r="A22" s="22" t="s">
        <v>82</v>
      </c>
      <c r="B22" s="51" t="s">
        <v>139</v>
      </c>
      <c r="C22" s="28" t="s">
        <v>16</v>
      </c>
      <c r="D22" s="34" t="s">
        <v>130</v>
      </c>
      <c r="E22" s="105">
        <v>20</v>
      </c>
      <c r="F22" s="32"/>
      <c r="G22" s="32">
        <f t="shared" ref="G22:G43" si="1">E22*F22</f>
        <v>0</v>
      </c>
      <c r="H22" s="60" t="s">
        <v>129</v>
      </c>
    </row>
    <row r="23" spans="1:8" ht="60" x14ac:dyDescent="0.25">
      <c r="A23" s="22" t="s">
        <v>83</v>
      </c>
      <c r="B23" s="51" t="s">
        <v>139</v>
      </c>
      <c r="C23" s="28" t="s">
        <v>16</v>
      </c>
      <c r="D23" s="34" t="s">
        <v>132</v>
      </c>
      <c r="E23" s="105">
        <v>10</v>
      </c>
      <c r="F23" s="32"/>
      <c r="G23" s="32">
        <f t="shared" si="1"/>
        <v>0</v>
      </c>
      <c r="H23" s="60" t="s">
        <v>131</v>
      </c>
    </row>
    <row r="24" spans="1:8" ht="151.5" customHeight="1" x14ac:dyDescent="0.25">
      <c r="A24" s="22" t="s">
        <v>84</v>
      </c>
      <c r="B24" s="51" t="s">
        <v>139</v>
      </c>
      <c r="C24" s="28" t="s">
        <v>16</v>
      </c>
      <c r="D24" s="28" t="s">
        <v>134</v>
      </c>
      <c r="E24" s="105">
        <v>2</v>
      </c>
      <c r="F24" s="32"/>
      <c r="G24" s="32">
        <f t="shared" si="1"/>
        <v>0</v>
      </c>
      <c r="H24" s="60" t="s">
        <v>133</v>
      </c>
    </row>
    <row r="25" spans="1:8" ht="84" customHeight="1" x14ac:dyDescent="0.25">
      <c r="A25" s="22" t="s">
        <v>85</v>
      </c>
      <c r="B25" s="51" t="s">
        <v>139</v>
      </c>
      <c r="C25" s="28" t="s">
        <v>16</v>
      </c>
      <c r="D25" s="34" t="s">
        <v>136</v>
      </c>
      <c r="E25" s="105">
        <v>3</v>
      </c>
      <c r="F25" s="32"/>
      <c r="G25" s="32">
        <f t="shared" si="1"/>
        <v>0</v>
      </c>
      <c r="H25" s="60" t="s">
        <v>135</v>
      </c>
    </row>
    <row r="26" spans="1:8" ht="60" x14ac:dyDescent="0.25">
      <c r="A26" s="22" t="s">
        <v>86</v>
      </c>
      <c r="B26" s="51" t="s">
        <v>139</v>
      </c>
      <c r="C26" s="28" t="s">
        <v>16</v>
      </c>
      <c r="D26" s="56" t="s">
        <v>137</v>
      </c>
      <c r="E26" s="105">
        <v>2</v>
      </c>
      <c r="F26" s="32"/>
      <c r="G26" s="32">
        <f t="shared" si="1"/>
        <v>0</v>
      </c>
      <c r="H26" s="98" t="s">
        <v>138</v>
      </c>
    </row>
    <row r="27" spans="1:8" ht="165" x14ac:dyDescent="0.25">
      <c r="A27" s="62" t="s">
        <v>87</v>
      </c>
      <c r="B27" s="63" t="s">
        <v>139</v>
      </c>
      <c r="C27" s="62" t="s">
        <v>16</v>
      </c>
      <c r="D27" s="64" t="s">
        <v>140</v>
      </c>
      <c r="E27" s="62">
        <v>2</v>
      </c>
      <c r="F27" s="117"/>
      <c r="G27" s="32">
        <f t="shared" si="1"/>
        <v>0</v>
      </c>
      <c r="H27" s="101" t="s">
        <v>140</v>
      </c>
    </row>
    <row r="28" spans="1:8" ht="150" x14ac:dyDescent="0.25">
      <c r="A28" s="22" t="s">
        <v>88</v>
      </c>
      <c r="B28" s="51" t="s">
        <v>139</v>
      </c>
      <c r="C28" s="28" t="s">
        <v>16</v>
      </c>
      <c r="D28" s="67" t="s">
        <v>54</v>
      </c>
      <c r="E28" s="105">
        <v>3</v>
      </c>
      <c r="F28" s="32"/>
      <c r="G28" s="32">
        <f t="shared" si="1"/>
        <v>0</v>
      </c>
      <c r="H28" s="129" t="s">
        <v>278</v>
      </c>
    </row>
    <row r="29" spans="1:8" ht="79.5" customHeight="1" x14ac:dyDescent="0.25">
      <c r="A29" s="22" t="s">
        <v>89</v>
      </c>
      <c r="B29" s="51" t="s">
        <v>139</v>
      </c>
      <c r="C29" s="28" t="s">
        <v>16</v>
      </c>
      <c r="D29" s="34" t="s">
        <v>170</v>
      </c>
      <c r="E29" s="105">
        <v>40</v>
      </c>
      <c r="F29" s="32"/>
      <c r="G29" s="32">
        <f t="shared" si="1"/>
        <v>0</v>
      </c>
      <c r="H29" s="60" t="s">
        <v>141</v>
      </c>
    </row>
    <row r="30" spans="1:8" ht="60" x14ac:dyDescent="0.25">
      <c r="A30" s="22" t="s">
        <v>90</v>
      </c>
      <c r="B30" s="51" t="s">
        <v>139</v>
      </c>
      <c r="C30" s="28" t="s">
        <v>16</v>
      </c>
      <c r="D30" s="34" t="s">
        <v>171</v>
      </c>
      <c r="E30" s="105">
        <v>2</v>
      </c>
      <c r="F30" s="32"/>
      <c r="G30" s="32">
        <f t="shared" si="1"/>
        <v>0</v>
      </c>
      <c r="H30" s="60" t="s">
        <v>142</v>
      </c>
    </row>
    <row r="31" spans="1:8" ht="60" x14ac:dyDescent="0.25">
      <c r="A31" s="22" t="s">
        <v>91</v>
      </c>
      <c r="B31" s="51" t="s">
        <v>139</v>
      </c>
      <c r="C31" s="28" t="s">
        <v>16</v>
      </c>
      <c r="D31" s="34" t="s">
        <v>172</v>
      </c>
      <c r="E31" s="105">
        <v>3</v>
      </c>
      <c r="F31" s="32"/>
      <c r="G31" s="32">
        <f t="shared" si="1"/>
        <v>0</v>
      </c>
      <c r="H31" s="34" t="s">
        <v>268</v>
      </c>
    </row>
    <row r="32" spans="1:8" ht="60" x14ac:dyDescent="0.25">
      <c r="A32" s="22" t="s">
        <v>92</v>
      </c>
      <c r="B32" s="51" t="s">
        <v>139</v>
      </c>
      <c r="C32" s="28" t="s">
        <v>102</v>
      </c>
      <c r="D32" s="50" t="s">
        <v>134</v>
      </c>
      <c r="E32" s="105">
        <v>130</v>
      </c>
      <c r="F32" s="32"/>
      <c r="G32" s="32">
        <f t="shared" si="1"/>
        <v>0</v>
      </c>
      <c r="H32" s="60" t="s">
        <v>143</v>
      </c>
    </row>
    <row r="33" spans="1:8" s="70" customFormat="1" x14ac:dyDescent="0.25">
      <c r="A33" s="22" t="s">
        <v>93</v>
      </c>
      <c r="B33" s="39"/>
      <c r="C33" s="22" t="s">
        <v>102</v>
      </c>
      <c r="D33" s="22" t="s">
        <v>134</v>
      </c>
      <c r="E33" s="22">
        <v>160</v>
      </c>
      <c r="F33" s="118"/>
      <c r="G33" s="32">
        <f t="shared" si="1"/>
        <v>0</v>
      </c>
      <c r="H33" s="102" t="s">
        <v>144</v>
      </c>
    </row>
    <row r="34" spans="1:8" ht="60" x14ac:dyDescent="0.25">
      <c r="A34" s="22" t="s">
        <v>94</v>
      </c>
      <c r="B34" s="51" t="s">
        <v>139</v>
      </c>
      <c r="C34" s="28" t="s">
        <v>16</v>
      </c>
      <c r="D34" s="50" t="s">
        <v>134</v>
      </c>
      <c r="E34" s="105">
        <v>1</v>
      </c>
      <c r="F34" s="32"/>
      <c r="G34" s="32">
        <f t="shared" si="1"/>
        <v>0</v>
      </c>
      <c r="H34" s="60" t="s">
        <v>145</v>
      </c>
    </row>
    <row r="35" spans="1:8" ht="161.25" customHeight="1" x14ac:dyDescent="0.25">
      <c r="A35" s="22" t="s">
        <v>95</v>
      </c>
      <c r="B35" s="51" t="s">
        <v>139</v>
      </c>
      <c r="C35" s="28" t="s">
        <v>16</v>
      </c>
      <c r="D35" s="50" t="s">
        <v>134</v>
      </c>
      <c r="E35" s="105">
        <v>1</v>
      </c>
      <c r="F35" s="32"/>
      <c r="G35" s="32">
        <f t="shared" si="1"/>
        <v>0</v>
      </c>
      <c r="H35" s="60" t="s">
        <v>272</v>
      </c>
    </row>
    <row r="36" spans="1:8" ht="60" x14ac:dyDescent="0.25">
      <c r="A36" s="22" t="s">
        <v>96</v>
      </c>
      <c r="B36" s="51" t="s">
        <v>185</v>
      </c>
      <c r="C36" s="28" t="s">
        <v>16</v>
      </c>
      <c r="D36" s="34" t="s">
        <v>173</v>
      </c>
      <c r="E36" s="105">
        <v>3</v>
      </c>
      <c r="F36" s="32"/>
      <c r="G36" s="32">
        <f t="shared" si="1"/>
        <v>0</v>
      </c>
      <c r="H36" s="60" t="s">
        <v>146</v>
      </c>
    </row>
    <row r="37" spans="1:8" ht="75" x14ac:dyDescent="0.25">
      <c r="A37" s="22" t="s">
        <v>97</v>
      </c>
      <c r="B37" s="51" t="s">
        <v>186</v>
      </c>
      <c r="C37" s="28" t="s">
        <v>16</v>
      </c>
      <c r="D37" s="34" t="s">
        <v>174</v>
      </c>
      <c r="E37" s="105">
        <v>2</v>
      </c>
      <c r="F37" s="32"/>
      <c r="G37" s="32">
        <f t="shared" si="1"/>
        <v>0</v>
      </c>
      <c r="H37" s="60" t="s">
        <v>147</v>
      </c>
    </row>
    <row r="38" spans="1:8" ht="95.25" customHeight="1" x14ac:dyDescent="0.25">
      <c r="A38" s="190" t="s">
        <v>98</v>
      </c>
      <c r="B38" s="189" t="s">
        <v>196</v>
      </c>
      <c r="C38" s="132" t="s">
        <v>16</v>
      </c>
      <c r="D38" s="60" t="s">
        <v>176</v>
      </c>
      <c r="E38" s="105">
        <v>3</v>
      </c>
      <c r="F38" s="32"/>
      <c r="G38" s="32">
        <f t="shared" si="1"/>
        <v>0</v>
      </c>
      <c r="H38" s="103" t="s">
        <v>148</v>
      </c>
    </row>
    <row r="39" spans="1:8" ht="87.75" customHeight="1" x14ac:dyDescent="0.25">
      <c r="A39" s="191"/>
      <c r="B39" s="192"/>
      <c r="C39" s="134"/>
      <c r="D39" s="34" t="s">
        <v>175</v>
      </c>
      <c r="E39" s="105">
        <v>3</v>
      </c>
      <c r="F39" s="32"/>
      <c r="G39" s="32">
        <f t="shared" si="1"/>
        <v>0</v>
      </c>
      <c r="H39" s="60" t="s">
        <v>270</v>
      </c>
    </row>
    <row r="40" spans="1:8" ht="60" x14ac:dyDescent="0.25">
      <c r="A40" s="22" t="s">
        <v>77</v>
      </c>
      <c r="B40" s="41"/>
      <c r="C40" s="28" t="s">
        <v>16</v>
      </c>
      <c r="D40" s="34" t="s">
        <v>177</v>
      </c>
      <c r="E40" s="105">
        <v>3</v>
      </c>
      <c r="F40" s="32"/>
      <c r="G40" s="32">
        <f t="shared" si="1"/>
        <v>0</v>
      </c>
      <c r="H40" s="60" t="s">
        <v>149</v>
      </c>
    </row>
    <row r="41" spans="1:8" ht="60.75" customHeight="1" x14ac:dyDescent="0.25">
      <c r="A41" s="190" t="s">
        <v>99</v>
      </c>
      <c r="B41" s="189" t="s">
        <v>187</v>
      </c>
      <c r="C41" s="28" t="s">
        <v>16</v>
      </c>
      <c r="D41" s="34" t="s">
        <v>178</v>
      </c>
      <c r="E41" s="105">
        <v>50</v>
      </c>
      <c r="F41" s="32"/>
      <c r="G41" s="32">
        <f t="shared" si="1"/>
        <v>0</v>
      </c>
      <c r="H41" s="186" t="s">
        <v>150</v>
      </c>
    </row>
    <row r="42" spans="1:8" ht="30" x14ac:dyDescent="0.25">
      <c r="A42" s="191"/>
      <c r="B42" s="192"/>
      <c r="C42" s="28" t="s">
        <v>16</v>
      </c>
      <c r="D42" s="34" t="s">
        <v>179</v>
      </c>
      <c r="E42" s="105">
        <v>3</v>
      </c>
      <c r="F42" s="32"/>
      <c r="G42" s="32">
        <f t="shared" si="1"/>
        <v>0</v>
      </c>
      <c r="H42" s="187"/>
    </row>
    <row r="43" spans="1:8" ht="44.25" customHeight="1" x14ac:dyDescent="0.25">
      <c r="A43" s="22" t="s">
        <v>100</v>
      </c>
      <c r="B43" s="51" t="s">
        <v>188</v>
      </c>
      <c r="C43" s="28" t="s">
        <v>16</v>
      </c>
      <c r="D43" s="50" t="s">
        <v>134</v>
      </c>
      <c r="E43" s="105">
        <v>2</v>
      </c>
      <c r="F43" s="32"/>
      <c r="G43" s="32">
        <f t="shared" si="1"/>
        <v>0</v>
      </c>
      <c r="H43" s="60" t="s">
        <v>269</v>
      </c>
    </row>
    <row r="44" spans="1:8" x14ac:dyDescent="0.25">
      <c r="D44" s="131" t="s">
        <v>237</v>
      </c>
      <c r="E44" s="131"/>
      <c r="F44" s="131"/>
      <c r="G44" s="46">
        <f>SUM(G21:G43,G15:G20)</f>
        <v>0</v>
      </c>
    </row>
  </sheetData>
  <mergeCells count="26">
    <mergeCell ref="D44:F44"/>
    <mergeCell ref="H41:H42"/>
    <mergeCell ref="A17:A18"/>
    <mergeCell ref="B17:B18"/>
    <mergeCell ref="C17:C18"/>
    <mergeCell ref="H17:H18"/>
    <mergeCell ref="A38:A39"/>
    <mergeCell ref="C38:C39"/>
    <mergeCell ref="B38:B39"/>
    <mergeCell ref="A41:A42"/>
    <mergeCell ref="B41:B42"/>
    <mergeCell ref="A19:A20"/>
    <mergeCell ref="B19:B20"/>
    <mergeCell ref="C19:C20"/>
    <mergeCell ref="E19:E20"/>
    <mergeCell ref="A12:H13"/>
    <mergeCell ref="G19:G20"/>
    <mergeCell ref="F19:F20"/>
    <mergeCell ref="B1:D1"/>
    <mergeCell ref="B2:D2"/>
    <mergeCell ref="B3:D3"/>
    <mergeCell ref="A5:H5"/>
    <mergeCell ref="A10:H10"/>
    <mergeCell ref="B6:D6"/>
    <mergeCell ref="B7:D7"/>
    <mergeCell ref="B8:D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7" zoomScale="60" zoomScaleNormal="60" workbookViewId="0">
      <selection activeCell="N12" sqref="N12"/>
    </sheetView>
  </sheetViews>
  <sheetFormatPr defaultRowHeight="15" x14ac:dyDescent="0.25"/>
  <cols>
    <col min="1" max="1" width="41.7109375" style="37" bestFit="1" customWidth="1"/>
    <col min="2" max="2" width="23.7109375" style="33" bestFit="1" customWidth="1"/>
    <col min="3" max="3" width="18.140625" style="37" bestFit="1" customWidth="1"/>
    <col min="4" max="4" width="31.140625" style="37" customWidth="1"/>
    <col min="5" max="5" width="12.28515625" style="37" customWidth="1"/>
    <col min="6" max="6" width="9.140625" style="46"/>
    <col min="7" max="7" width="14" style="46" customWidth="1"/>
    <col min="8" max="8" width="65" style="33" customWidth="1"/>
    <col min="9" max="16384" width="9.140625" style="33"/>
  </cols>
  <sheetData>
    <row r="1" spans="1:11" x14ac:dyDescent="0.25">
      <c r="A1" s="43" t="s">
        <v>0</v>
      </c>
      <c r="B1" s="153" t="s">
        <v>225</v>
      </c>
      <c r="C1" s="153"/>
      <c r="D1" s="153"/>
      <c r="E1" s="36"/>
      <c r="F1" s="45"/>
    </row>
    <row r="2" spans="1:11" x14ac:dyDescent="0.25">
      <c r="A2" s="43" t="s">
        <v>2</v>
      </c>
      <c r="B2" s="154" t="s">
        <v>226</v>
      </c>
      <c r="C2" s="154"/>
      <c r="D2" s="154"/>
      <c r="E2" s="35"/>
      <c r="F2" s="47"/>
      <c r="G2" s="47"/>
      <c r="H2" s="25"/>
      <c r="I2" s="25"/>
      <c r="J2" s="25"/>
      <c r="K2" s="25"/>
    </row>
    <row r="3" spans="1:11" x14ac:dyDescent="0.25">
      <c r="A3" s="44" t="s">
        <v>4</v>
      </c>
      <c r="B3" s="183" t="s">
        <v>227</v>
      </c>
      <c r="C3" s="184"/>
      <c r="D3" s="185"/>
      <c r="E3" s="35"/>
      <c r="F3" s="47"/>
      <c r="G3" s="47"/>
      <c r="H3" s="25"/>
      <c r="I3" s="25"/>
      <c r="J3" s="25"/>
      <c r="K3" s="25"/>
    </row>
    <row r="5" spans="1:11" x14ac:dyDescent="0.25">
      <c r="A5" s="195" t="s">
        <v>243</v>
      </c>
      <c r="B5" s="195"/>
      <c r="C5" s="195"/>
      <c r="D5" s="195"/>
      <c r="E5" s="195"/>
      <c r="F5" s="195"/>
      <c r="G5" s="195"/>
      <c r="H5" s="195"/>
      <c r="I5" s="24"/>
    </row>
    <row r="6" spans="1:11" x14ac:dyDescent="0.25">
      <c r="B6" s="23"/>
      <c r="F6" s="48"/>
      <c r="G6" s="48"/>
      <c r="H6" s="23"/>
      <c r="I6" s="23"/>
    </row>
    <row r="7" spans="1:11" x14ac:dyDescent="0.25">
      <c r="A7" s="148" t="s">
        <v>6</v>
      </c>
      <c r="B7" s="148"/>
      <c r="C7" s="148"/>
      <c r="D7" s="148"/>
      <c r="E7" s="148"/>
      <c r="F7" s="148"/>
      <c r="G7" s="148"/>
      <c r="H7" s="148"/>
      <c r="I7" s="24"/>
    </row>
    <row r="8" spans="1:11" x14ac:dyDescent="0.25">
      <c r="B8" s="23"/>
      <c r="F8" s="48"/>
      <c r="G8" s="48"/>
      <c r="H8" s="23"/>
      <c r="I8" s="24"/>
    </row>
    <row r="9" spans="1:11" x14ac:dyDescent="0.25">
      <c r="A9" s="194" t="s">
        <v>7</v>
      </c>
      <c r="B9" s="194"/>
      <c r="C9" s="194"/>
      <c r="D9" s="194"/>
      <c r="E9" s="194"/>
      <c r="F9" s="194"/>
      <c r="G9" s="194"/>
      <c r="H9" s="194"/>
      <c r="I9" s="24"/>
    </row>
    <row r="10" spans="1:11" x14ac:dyDescent="0.25">
      <c r="A10" s="194"/>
      <c r="B10" s="194"/>
      <c r="C10" s="194"/>
      <c r="D10" s="194"/>
      <c r="E10" s="194"/>
      <c r="F10" s="194"/>
      <c r="G10" s="194"/>
      <c r="H10" s="194"/>
    </row>
    <row r="11" spans="1:11" ht="61.5" customHeight="1" x14ac:dyDescent="0.25">
      <c r="A11" s="38" t="s">
        <v>8</v>
      </c>
      <c r="B11" s="38" t="s">
        <v>9</v>
      </c>
      <c r="C11" s="38" t="s">
        <v>10</v>
      </c>
      <c r="D11" s="38" t="s">
        <v>31</v>
      </c>
      <c r="E11" s="38" t="s">
        <v>11</v>
      </c>
      <c r="F11" s="49" t="s">
        <v>12</v>
      </c>
      <c r="G11" s="49" t="s">
        <v>13</v>
      </c>
      <c r="H11" s="38" t="s">
        <v>14</v>
      </c>
    </row>
    <row r="12" spans="1:11" ht="210" x14ac:dyDescent="0.25">
      <c r="A12" s="121" t="s">
        <v>103</v>
      </c>
      <c r="B12" s="114" t="s">
        <v>189</v>
      </c>
      <c r="C12" s="110" t="s">
        <v>16</v>
      </c>
      <c r="D12" s="57" t="s">
        <v>153</v>
      </c>
      <c r="E12" s="104">
        <v>20</v>
      </c>
      <c r="F12" s="116"/>
      <c r="G12" s="116">
        <f>E12*F12</f>
        <v>0</v>
      </c>
      <c r="H12" s="114" t="s">
        <v>264</v>
      </c>
    </row>
    <row r="13" spans="1:11" ht="176.25" customHeight="1" x14ac:dyDescent="0.25">
      <c r="A13" s="28" t="s">
        <v>45</v>
      </c>
      <c r="B13" s="53" t="s">
        <v>57</v>
      </c>
      <c r="C13" s="28" t="s">
        <v>16</v>
      </c>
      <c r="D13" s="21" t="s">
        <v>154</v>
      </c>
      <c r="E13" s="105">
        <v>40</v>
      </c>
      <c r="F13" s="32"/>
      <c r="G13" s="116">
        <f t="shared" ref="G13:G14" si="0">E13*F13</f>
        <v>0</v>
      </c>
      <c r="H13" s="57" t="s">
        <v>265</v>
      </c>
    </row>
    <row r="14" spans="1:11" ht="90" x14ac:dyDescent="0.25">
      <c r="A14" s="28" t="s">
        <v>104</v>
      </c>
      <c r="B14" s="53" t="s">
        <v>190</v>
      </c>
      <c r="C14" s="28" t="s">
        <v>16</v>
      </c>
      <c r="D14" s="59" t="s">
        <v>180</v>
      </c>
      <c r="E14" s="105">
        <v>20</v>
      </c>
      <c r="F14" s="32"/>
      <c r="G14" s="32">
        <f t="shared" si="0"/>
        <v>0</v>
      </c>
      <c r="H14" s="52" t="s">
        <v>151</v>
      </c>
    </row>
    <row r="15" spans="1:11" x14ac:dyDescent="0.25">
      <c r="D15" s="193" t="s">
        <v>237</v>
      </c>
      <c r="E15" s="193"/>
      <c r="F15" s="193"/>
      <c r="G15" s="46">
        <f>SUM(G12:G14)</f>
        <v>0</v>
      </c>
      <c r="H15" s="58"/>
    </row>
  </sheetData>
  <mergeCells count="7">
    <mergeCell ref="D15:F15"/>
    <mergeCell ref="A9:H10"/>
    <mergeCell ref="B1:D1"/>
    <mergeCell ref="B2:D2"/>
    <mergeCell ref="B3:D3"/>
    <mergeCell ref="A5:H5"/>
    <mergeCell ref="A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60" zoomScaleNormal="60" workbookViewId="0">
      <selection activeCell="O14" sqref="O14"/>
    </sheetView>
  </sheetViews>
  <sheetFormatPr defaultRowHeight="15" x14ac:dyDescent="0.25"/>
  <cols>
    <col min="1" max="1" width="41.7109375" style="37" bestFit="1" customWidth="1"/>
    <col min="2" max="2" width="23.7109375" style="33" bestFit="1" customWidth="1"/>
    <col min="3" max="3" width="18.140625" style="37" bestFit="1" customWidth="1"/>
    <col min="4" max="4" width="31.140625" style="37" customWidth="1"/>
    <col min="5" max="5" width="12.28515625" style="37" customWidth="1"/>
    <col min="6" max="6" width="9.140625" style="46"/>
    <col min="7" max="7" width="14" style="46" customWidth="1"/>
    <col min="8" max="8" width="65" style="33" customWidth="1"/>
    <col min="9" max="16384" width="9.140625" style="33"/>
  </cols>
  <sheetData>
    <row r="1" spans="1:11" x14ac:dyDescent="0.25">
      <c r="A1" s="43" t="s">
        <v>0</v>
      </c>
      <c r="B1" s="197" t="s">
        <v>228</v>
      </c>
      <c r="C1" s="197"/>
      <c r="D1" s="197"/>
      <c r="E1" s="36"/>
      <c r="F1" s="45"/>
    </row>
    <row r="2" spans="1:11" x14ac:dyDescent="0.25">
      <c r="A2" s="73" t="s">
        <v>2</v>
      </c>
      <c r="B2" s="198" t="s">
        <v>229</v>
      </c>
      <c r="C2" s="198"/>
      <c r="D2" s="198"/>
      <c r="E2" s="25"/>
      <c r="F2" s="25"/>
      <c r="G2" s="25"/>
      <c r="H2" s="25"/>
      <c r="I2" s="25"/>
      <c r="J2" s="25"/>
      <c r="K2" s="25"/>
    </row>
    <row r="3" spans="1:11" x14ac:dyDescent="0.25">
      <c r="A3" s="76" t="s">
        <v>4</v>
      </c>
      <c r="B3" s="198" t="s">
        <v>230</v>
      </c>
      <c r="C3" s="198"/>
      <c r="D3" s="198"/>
      <c r="E3" s="25"/>
      <c r="F3" s="25"/>
      <c r="G3" s="25"/>
      <c r="H3" s="25"/>
      <c r="I3" s="25"/>
      <c r="J3" s="25"/>
      <c r="K3" s="25"/>
    </row>
    <row r="5" spans="1:11" x14ac:dyDescent="0.25">
      <c r="A5" s="168" t="s">
        <v>244</v>
      </c>
      <c r="B5" s="168"/>
      <c r="C5" s="168"/>
      <c r="D5" s="168"/>
      <c r="E5" s="168"/>
      <c r="F5" s="168"/>
      <c r="G5" s="168"/>
      <c r="H5" s="168"/>
      <c r="I5" s="24"/>
    </row>
    <row r="6" spans="1:11" x14ac:dyDescent="0.25">
      <c r="B6" s="23"/>
      <c r="F6" s="48"/>
      <c r="G6" s="48"/>
      <c r="H6" s="23"/>
      <c r="I6" s="23"/>
    </row>
    <row r="7" spans="1:11" x14ac:dyDescent="0.25">
      <c r="A7" s="148" t="s">
        <v>6</v>
      </c>
      <c r="B7" s="148"/>
      <c r="C7" s="148"/>
      <c r="D7" s="148"/>
      <c r="E7" s="148"/>
      <c r="F7" s="148"/>
      <c r="G7" s="148"/>
      <c r="H7" s="148"/>
      <c r="I7" s="24"/>
    </row>
    <row r="8" spans="1:11" x14ac:dyDescent="0.25">
      <c r="B8" s="23"/>
      <c r="F8" s="48"/>
      <c r="G8" s="48"/>
      <c r="H8" s="23"/>
      <c r="I8" s="24"/>
    </row>
    <row r="9" spans="1:11" x14ac:dyDescent="0.25">
      <c r="A9" s="196" t="s">
        <v>7</v>
      </c>
      <c r="B9" s="196"/>
      <c r="C9" s="196"/>
      <c r="D9" s="196"/>
      <c r="E9" s="196"/>
      <c r="F9" s="196"/>
      <c r="G9" s="196"/>
      <c r="H9" s="196"/>
      <c r="I9" s="24"/>
    </row>
    <row r="10" spans="1:11" x14ac:dyDescent="0.25">
      <c r="A10" s="196"/>
      <c r="B10" s="196"/>
      <c r="C10" s="196"/>
      <c r="D10" s="196"/>
      <c r="E10" s="196"/>
      <c r="F10" s="196"/>
      <c r="G10" s="196"/>
      <c r="H10" s="196"/>
    </row>
    <row r="11" spans="1:11" ht="54" customHeight="1" x14ac:dyDescent="0.25">
      <c r="A11" s="38" t="s">
        <v>8</v>
      </c>
      <c r="B11" s="38" t="s">
        <v>9</v>
      </c>
      <c r="C11" s="38" t="s">
        <v>10</v>
      </c>
      <c r="D11" s="38" t="s">
        <v>31</v>
      </c>
      <c r="E11" s="38" t="s">
        <v>11</v>
      </c>
      <c r="F11" s="49" t="s">
        <v>12</v>
      </c>
      <c r="G11" s="49" t="s">
        <v>13</v>
      </c>
      <c r="H11" s="38" t="s">
        <v>14</v>
      </c>
    </row>
    <row r="12" spans="1:11" ht="153.75" customHeight="1" x14ac:dyDescent="0.25">
      <c r="A12" s="121" t="s">
        <v>105</v>
      </c>
      <c r="B12" s="104" t="s">
        <v>134</v>
      </c>
      <c r="C12" s="110" t="s">
        <v>16</v>
      </c>
      <c r="D12" s="57" t="s">
        <v>181</v>
      </c>
      <c r="E12" s="104">
        <v>22</v>
      </c>
      <c r="F12" s="113"/>
      <c r="G12" s="113">
        <f>E12*F12</f>
        <v>0</v>
      </c>
      <c r="H12" s="114" t="s">
        <v>273</v>
      </c>
    </row>
    <row r="13" spans="1:11" ht="90" x14ac:dyDescent="0.25">
      <c r="A13" s="121" t="s">
        <v>106</v>
      </c>
      <c r="B13" s="104" t="s">
        <v>134</v>
      </c>
      <c r="C13" s="110" t="s">
        <v>16</v>
      </c>
      <c r="D13" s="57" t="s">
        <v>182</v>
      </c>
      <c r="E13" s="104">
        <v>12</v>
      </c>
      <c r="F13" s="113"/>
      <c r="G13" s="113">
        <f t="shared" ref="G13:G14" si="0">E13*F13</f>
        <v>0</v>
      </c>
      <c r="H13" s="114" t="s">
        <v>152</v>
      </c>
    </row>
    <row r="14" spans="1:11" ht="225" x14ac:dyDescent="0.25">
      <c r="A14" s="122" t="s">
        <v>266</v>
      </c>
      <c r="B14" s="66" t="s">
        <v>134</v>
      </c>
      <c r="C14" s="28" t="s">
        <v>16</v>
      </c>
      <c r="D14" s="51" t="s">
        <v>183</v>
      </c>
      <c r="E14" s="28">
        <v>3</v>
      </c>
      <c r="F14" s="31"/>
      <c r="G14" s="115">
        <f t="shared" si="0"/>
        <v>0</v>
      </c>
      <c r="H14" s="34" t="s">
        <v>267</v>
      </c>
    </row>
    <row r="15" spans="1:11" x14ac:dyDescent="0.25">
      <c r="B15" s="37"/>
      <c r="D15" s="131" t="s">
        <v>237</v>
      </c>
      <c r="E15" s="131"/>
      <c r="F15" s="131"/>
      <c r="G15" s="46">
        <f>SUM(G12:G14)</f>
        <v>0</v>
      </c>
    </row>
    <row r="16" spans="1:11" x14ac:dyDescent="0.25">
      <c r="B16" s="37"/>
    </row>
    <row r="17" spans="2:2" x14ac:dyDescent="0.25">
      <c r="B17" s="37"/>
    </row>
  </sheetData>
  <mergeCells count="7">
    <mergeCell ref="D15:F15"/>
    <mergeCell ref="A9:H10"/>
    <mergeCell ref="B1:D1"/>
    <mergeCell ref="B2:D2"/>
    <mergeCell ref="B3:D3"/>
    <mergeCell ref="A5:H5"/>
    <mergeCell ref="A7: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7" zoomScale="60" zoomScaleNormal="60" workbookViewId="0">
      <selection activeCell="P16" sqref="P16"/>
    </sheetView>
  </sheetViews>
  <sheetFormatPr defaultRowHeight="15" x14ac:dyDescent="0.25"/>
  <cols>
    <col min="1" max="1" width="41.7109375" style="37" bestFit="1" customWidth="1"/>
    <col min="2" max="2" width="23.7109375" style="33" bestFit="1" customWidth="1"/>
    <col min="3" max="3" width="18.140625" style="37" bestFit="1" customWidth="1"/>
    <col min="4" max="4" width="31.140625" style="37" customWidth="1"/>
    <col min="5" max="5" width="12.28515625" style="37" customWidth="1"/>
    <col min="6" max="6" width="9.140625" style="46"/>
    <col min="7" max="7" width="14" style="46" customWidth="1"/>
    <col min="8" max="8" width="65" style="33" customWidth="1"/>
    <col min="9" max="16384" width="9.140625" style="33"/>
  </cols>
  <sheetData>
    <row r="1" spans="1:12" x14ac:dyDescent="0.25">
      <c r="A1" s="43" t="s">
        <v>0</v>
      </c>
      <c r="B1" s="199" t="s">
        <v>231</v>
      </c>
      <c r="C1" s="199"/>
      <c r="D1" s="199"/>
      <c r="E1" s="36"/>
      <c r="F1" s="45"/>
      <c r="G1" s="71"/>
      <c r="H1" s="77"/>
      <c r="I1" s="77"/>
      <c r="J1" s="77"/>
      <c r="K1" s="77"/>
    </row>
    <row r="2" spans="1:12" x14ac:dyDescent="0.25">
      <c r="A2" s="43" t="s">
        <v>2</v>
      </c>
      <c r="B2" s="198" t="s">
        <v>232</v>
      </c>
      <c r="C2" s="198"/>
      <c r="D2" s="198"/>
      <c r="E2" s="25"/>
      <c r="F2" s="25"/>
      <c r="G2" s="25"/>
      <c r="H2" s="25"/>
      <c r="I2" s="25"/>
      <c r="J2" s="25"/>
      <c r="K2" s="25"/>
    </row>
    <row r="3" spans="1:12" x14ac:dyDescent="0.25">
      <c r="A3" s="44" t="s">
        <v>4</v>
      </c>
      <c r="B3" s="198" t="s">
        <v>233</v>
      </c>
      <c r="C3" s="198"/>
      <c r="D3" s="198"/>
      <c r="E3" s="25"/>
      <c r="F3" s="25"/>
      <c r="G3" s="25"/>
      <c r="H3" s="25"/>
      <c r="I3" s="25"/>
      <c r="J3" s="25"/>
      <c r="K3" s="25"/>
      <c r="L3" s="77"/>
    </row>
    <row r="5" spans="1:12" x14ac:dyDescent="0.25">
      <c r="A5" s="200" t="s">
        <v>245</v>
      </c>
      <c r="B5" s="200"/>
      <c r="C5" s="200"/>
      <c r="D5" s="200"/>
      <c r="E5" s="200"/>
      <c r="F5" s="200"/>
      <c r="G5" s="200"/>
      <c r="H5" s="200"/>
      <c r="I5" s="24"/>
    </row>
    <row r="6" spans="1:12" x14ac:dyDescent="0.25">
      <c r="B6" s="23"/>
      <c r="F6" s="48"/>
      <c r="G6" s="48"/>
      <c r="H6" s="23"/>
      <c r="I6" s="23"/>
    </row>
    <row r="7" spans="1:12" x14ac:dyDescent="0.25">
      <c r="A7" s="148" t="s">
        <v>6</v>
      </c>
      <c r="B7" s="148"/>
      <c r="C7" s="148"/>
      <c r="D7" s="148"/>
      <c r="E7" s="148"/>
      <c r="F7" s="148"/>
      <c r="G7" s="148"/>
      <c r="H7" s="148"/>
      <c r="I7" s="24"/>
    </row>
    <row r="8" spans="1:12" x14ac:dyDescent="0.25">
      <c r="B8" s="23"/>
      <c r="F8" s="48"/>
      <c r="G8" s="48"/>
      <c r="H8" s="23"/>
      <c r="I8" s="24"/>
    </row>
    <row r="9" spans="1:12" x14ac:dyDescent="0.25">
      <c r="A9" s="201" t="s">
        <v>7</v>
      </c>
      <c r="B9" s="201"/>
      <c r="C9" s="201"/>
      <c r="D9" s="201"/>
      <c r="E9" s="201"/>
      <c r="F9" s="201"/>
      <c r="G9" s="201"/>
      <c r="H9" s="201"/>
      <c r="I9" s="24"/>
    </row>
    <row r="10" spans="1:12" x14ac:dyDescent="0.25">
      <c r="A10" s="201"/>
      <c r="B10" s="201"/>
      <c r="C10" s="201"/>
      <c r="D10" s="201"/>
      <c r="E10" s="201"/>
      <c r="F10" s="201"/>
      <c r="G10" s="201"/>
      <c r="H10" s="201"/>
    </row>
    <row r="11" spans="1:12" ht="61.5" customHeight="1" x14ac:dyDescent="0.25">
      <c r="A11" s="38" t="s">
        <v>8</v>
      </c>
      <c r="B11" s="38" t="s">
        <v>9</v>
      </c>
      <c r="C11" s="38" t="s">
        <v>10</v>
      </c>
      <c r="D11" s="38" t="s">
        <v>31</v>
      </c>
      <c r="E11" s="38" t="s">
        <v>11</v>
      </c>
      <c r="F11" s="49" t="s">
        <v>12</v>
      </c>
      <c r="G11" s="49" t="s">
        <v>13</v>
      </c>
      <c r="H11" s="38" t="s">
        <v>14</v>
      </c>
    </row>
    <row r="12" spans="1:12" x14ac:dyDescent="0.25">
      <c r="A12" s="138" t="s">
        <v>103</v>
      </c>
      <c r="B12" s="202" t="s">
        <v>191</v>
      </c>
      <c r="C12" s="138" t="s">
        <v>16</v>
      </c>
      <c r="D12" s="189" t="s">
        <v>153</v>
      </c>
      <c r="E12" s="138">
        <v>48</v>
      </c>
      <c r="F12" s="209"/>
      <c r="G12" s="210">
        <f>E12*F12</f>
        <v>0</v>
      </c>
      <c r="H12" s="205" t="s">
        <v>264</v>
      </c>
    </row>
    <row r="13" spans="1:12" x14ac:dyDescent="0.25">
      <c r="A13" s="138"/>
      <c r="B13" s="203"/>
      <c r="C13" s="138"/>
      <c r="D13" s="208"/>
      <c r="E13" s="138"/>
      <c r="F13" s="209"/>
      <c r="G13" s="210"/>
      <c r="H13" s="206"/>
    </row>
    <row r="14" spans="1:12" ht="172.5" customHeight="1" x14ac:dyDescent="0.25">
      <c r="A14" s="138"/>
      <c r="B14" s="204"/>
      <c r="C14" s="138"/>
      <c r="D14" s="192"/>
      <c r="E14" s="138"/>
      <c r="F14" s="209"/>
      <c r="G14" s="210"/>
      <c r="H14" s="207"/>
    </row>
    <row r="15" spans="1:12" ht="90" x14ac:dyDescent="0.25">
      <c r="A15" s="121" t="s">
        <v>45</v>
      </c>
      <c r="B15" s="127" t="s">
        <v>188</v>
      </c>
      <c r="C15" s="110" t="s">
        <v>16</v>
      </c>
      <c r="D15" s="110" t="s">
        <v>154</v>
      </c>
      <c r="E15" s="72">
        <v>99</v>
      </c>
      <c r="F15" s="71"/>
      <c r="G15" s="112">
        <f>E15*F15</f>
        <v>0</v>
      </c>
      <c r="H15" s="111" t="s">
        <v>48</v>
      </c>
    </row>
    <row r="16" spans="1:12" ht="183.75" customHeight="1" x14ac:dyDescent="0.25">
      <c r="A16" s="28" t="s">
        <v>49</v>
      </c>
      <c r="B16" s="42" t="s">
        <v>192</v>
      </c>
      <c r="C16" s="28" t="s">
        <v>16</v>
      </c>
      <c r="D16" s="51" t="s">
        <v>50</v>
      </c>
      <c r="E16" s="28">
        <v>3</v>
      </c>
      <c r="F16" s="31"/>
      <c r="G16" s="26">
        <f>E16*F16</f>
        <v>0</v>
      </c>
      <c r="H16" s="123" t="s">
        <v>274</v>
      </c>
    </row>
    <row r="17" spans="4:7" x14ac:dyDescent="0.25">
      <c r="D17" s="131" t="s">
        <v>237</v>
      </c>
      <c r="E17" s="131"/>
      <c r="F17" s="131"/>
      <c r="G17" s="46">
        <f>SUM(G12:G16)</f>
        <v>0</v>
      </c>
    </row>
  </sheetData>
  <mergeCells count="15">
    <mergeCell ref="D17:F17"/>
    <mergeCell ref="B1:D1"/>
    <mergeCell ref="B2:D2"/>
    <mergeCell ref="B3:D3"/>
    <mergeCell ref="A5:H5"/>
    <mergeCell ref="A7:H7"/>
    <mergeCell ref="A9:H10"/>
    <mergeCell ref="A12:A14"/>
    <mergeCell ref="B12:B14"/>
    <mergeCell ref="C12:C14"/>
    <mergeCell ref="E12:E14"/>
    <mergeCell ref="H12:H14"/>
    <mergeCell ref="D12:D14"/>
    <mergeCell ref="F12:F14"/>
    <mergeCell ref="G12:G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Apagyi - Zrinyi Ilona</vt:lpstr>
      <vt:lpstr>Eszközlista_Bárczi</vt:lpstr>
      <vt:lpstr>Eszközlista_Kálmánháza</vt:lpstr>
      <vt:lpstr>Eszközlista_Művészeti</vt:lpstr>
      <vt:lpstr>Eszközlista_Szakoly</vt:lpstr>
      <vt:lpstr>Eszközlista_ Szőlőskerti</vt:lpstr>
      <vt:lpstr>Eszközlista _Timári </vt:lpstr>
      <vt:lpstr>Eszközlita_Tiszadobi</vt:lpstr>
      <vt:lpstr>Eszközlista_Tiszanagyfalui</vt:lpstr>
      <vt:lpstr>Eszközlista_Zrínyi</vt: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MRFK</dc:creator>
  <cp:lastModifiedBy>Fegyver Nóra</cp:lastModifiedBy>
  <dcterms:created xsi:type="dcterms:W3CDTF">2018-04-10T12:18:29Z</dcterms:created>
  <dcterms:modified xsi:type="dcterms:W3CDTF">2018-05-02T11:22:01Z</dcterms:modified>
</cp:coreProperties>
</file>