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Bádogozás" sheetId="5" r:id="rId5"/>
    <sheet name="Fa- és műanyag szerkezet elhely" sheetId="6" r:id="rId6"/>
    <sheet name="Felületképzés" sheetId="7" r:id="rId7"/>
  </sheets>
  <calcPr calcId="145621"/>
</workbook>
</file>

<file path=xl/calcChain.xml><?xml version="1.0" encoding="utf-8"?>
<calcChain xmlns="http://schemas.openxmlformats.org/spreadsheetml/2006/main">
  <c r="I2" i="6" l="1"/>
  <c r="H2" i="6"/>
  <c r="I13" i="6"/>
  <c r="H13" i="6"/>
  <c r="I8" i="7" l="1"/>
  <c r="H8" i="7"/>
  <c r="I6" i="7"/>
  <c r="H6" i="7"/>
  <c r="I4" i="7"/>
  <c r="H4" i="7"/>
  <c r="I2" i="7"/>
  <c r="I10" i="7" s="1"/>
  <c r="C6" i="2" s="1"/>
  <c r="H2" i="7"/>
  <c r="H10" i="7" s="1"/>
  <c r="B6" i="2" s="1"/>
  <c r="I10" i="6"/>
  <c r="H10" i="6"/>
  <c r="I8" i="6"/>
  <c r="H8" i="6"/>
  <c r="I6" i="6"/>
  <c r="I15" i="6" s="1"/>
  <c r="H6" i="6"/>
  <c r="I4" i="6"/>
  <c r="H4" i="6"/>
  <c r="I4" i="5"/>
  <c r="H4" i="5"/>
  <c r="I2" i="5"/>
  <c r="H2" i="5"/>
  <c r="H6" i="5" s="1"/>
  <c r="B4" i="2" s="1"/>
  <c r="I6" i="4"/>
  <c r="H6" i="4"/>
  <c r="I4" i="4"/>
  <c r="H4" i="4"/>
  <c r="I2" i="4"/>
  <c r="H2" i="4"/>
  <c r="H8" i="4" s="1"/>
  <c r="B3" i="2" s="1"/>
  <c r="I4" i="3"/>
  <c r="H4" i="3"/>
  <c r="H6" i="3" s="1"/>
  <c r="B2" i="2" s="1"/>
  <c r="I2" i="3"/>
  <c r="I6" i="3" s="1"/>
  <c r="C2" i="2" s="1"/>
  <c r="H2" i="3"/>
  <c r="C5" i="2" l="1"/>
  <c r="H15" i="6"/>
  <c r="B5" i="2" s="1"/>
  <c r="B7" i="2" s="1"/>
  <c r="C24" i="1" s="1"/>
  <c r="C25" i="1" s="1"/>
  <c r="I6" i="5"/>
  <c r="C4" i="2" s="1"/>
  <c r="I8" i="4"/>
  <c r="C3" i="2" s="1"/>
  <c r="C7" i="2" l="1"/>
  <c r="D24" i="1" s="1"/>
  <c r="D25" i="1" s="1"/>
  <c r="C26" i="1" s="1"/>
  <c r="C27" i="1" s="1"/>
  <c r="C28" i="1" s="1"/>
</calcChain>
</file>

<file path=xl/sharedStrings.xml><?xml version="1.0" encoding="utf-8"?>
<sst xmlns="http://schemas.openxmlformats.org/spreadsheetml/2006/main" count="137" uniqueCount="76">
  <si>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</si>
  <si>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</si>
  <si>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</si>
  <si>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</si>
  <si>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Debrecen, Alsójózsai utcai épületének                                         </t>
  </si>
  <si>
    <t xml:space="preserve">belső terek részleges felújítása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</si>
  <si>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</si>
  <si>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</si>
  <si>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</si>
  <si>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</si>
  <si>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</si>
  <si>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</si>
  <si>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</si>
  <si>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</si>
  <si>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</si>
  <si>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</si>
  <si>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</si>
  <si>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</si>
  <si>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</si>
  <si>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</si>
  <si>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</si>
  <si>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</si>
  <si>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</si>
  <si>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Bádogozás</t>
  </si>
  <si>
    <t>Fa- és műanyag szerkezet elhelyezése</t>
  </si>
  <si>
    <t>Felületképzés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</si>
  <si>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</si>
  <si>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</si>
  <si>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</si>
  <si>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</si>
  <si>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</si>
  <si>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</si>
  <si>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</si>
  <si>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</si>
  <si>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</si>
  <si>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</si>
  <si>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</si>
  <si>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</si>
  <si>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</si>
  <si>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</si>
  <si>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</si>
  <si>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</si>
  <si>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</si>
  <si>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42-000-2.1</t>
  </si>
  <si>
    <t>Tantermek padlóburkolat cseréjénél meglévő burkolatok bontása</t>
  </si>
  <si>
    <t>m2</t>
  </si>
  <si>
    <t>42-011-2.1.1.4.1-0313032</t>
  </si>
  <si>
    <t>Tantermek padlóburkolat cseréjénél önterülő felületkiegyenlítés készítése 5 mm átlagos rétegvastagságban MAPEI Ultraplan Renovation önterülő aljzatkiegyenlítő</t>
  </si>
  <si>
    <t>42-042-5.1.1-0312119</t>
  </si>
  <si>
    <t>Tantermek padlóburkolat cseréjénél Laminált padló fektetése, (szegélyléccel együtt) kiegyenlített aljzatra,  kopásálló laminált padló</t>
  </si>
  <si>
    <t>43-000-7</t>
  </si>
  <si>
    <t>Szegélyek, párkány könyöklő bontása, 100 cm kiterített szélességig</t>
  </si>
  <si>
    <t>m</t>
  </si>
  <si>
    <t>43-003-8.2.1-0144575</t>
  </si>
  <si>
    <t>Ablak- vagy szemöldökpárkány színes műanyagbevonatú horganyzott acéllemezből, 50 cm kiterített szélességig LINDAB ÖB felső (ablak) párkánylemez Lv. 0,5 mm, 200 mm széles, 2 m hosszú, Classic matt bevonattal, standard színben</t>
  </si>
  <si>
    <t>44-006-1.1</t>
  </si>
  <si>
    <t>Műanyag belső párkány elhelyezése</t>
  </si>
  <si>
    <t>44-011-1.1.1-0167401</t>
  </si>
  <si>
    <t>Műanyag bejárati ajtók cseréje 5 kamrás PVC profil</t>
  </si>
  <si>
    <t>44-012-1.1.1.3.1-0167071</t>
  </si>
  <si>
    <t>Műanyag hőszigetelt, fokozott légzárású ablak elhelyezése 5 kamrás PVC profil, mérete: 170 x 180 cm</t>
  </si>
  <si>
    <t>44-012-1.1.1.3.1-0167072</t>
  </si>
  <si>
    <t>Műanyag hőszigetelt, fokozott légzárású ablak elhelyezése 5 kamrás PVC profil, mérete: 120 x 220 cm</t>
  </si>
  <si>
    <t>47-000-1.3.1.1</t>
  </si>
  <si>
    <t>Tantermek festésénél vizes diszperziós falfesték lekaparása</t>
  </si>
  <si>
    <t>47-000-1.21.7.1.1-0419501</t>
  </si>
  <si>
    <t>Tantermek festésénél glettelés, gipszes glettel, vakolt felületen, tagolatlan felületen</t>
  </si>
  <si>
    <t>47-010-1.1.1-0419506</t>
  </si>
  <si>
    <t>Tantermek festésénél ásványi falfelületek alapozása, felületmegerősítése, vizes-diszperziós akril bázisú alapozóval, tagolatlan felületen</t>
  </si>
  <si>
    <t>47-011-15.1.1.1-0151171</t>
  </si>
  <si>
    <t>Tantermek festésénél Diszperziós festés műanyag bázisú vizes-diszperziós fehér vagy gyárilag színezett festékkel, vakolaton, két rétegben, tagolatlan sima felületen</t>
  </si>
  <si>
    <t>44-001-1.1.1.1-0131044</t>
  </si>
  <si>
    <t>Alsójózsai utca tantermek ajtóinak cseréje MDF ajtóra</t>
  </si>
  <si>
    <t>44-012-1.1.1.3.1-0168072</t>
  </si>
  <si>
    <t>Alsójózsai utca ablakok cseréje 5 kamrás PVC profil (2db 115x147, 2db 147x86)</t>
  </si>
  <si>
    <t>klt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</si>
</sst>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165" fontId="5" fillId="0" borderId="0" xfId="0" applyNumberFormat="1" applyFont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D24" sqref="D24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6"/>
      <c r="B1" s="37"/>
      <c r="C1" s="37"/>
      <c r="D1" s="37"/>
    </row>
    <row r="2" spans="1:4" s="1" customFormat="1" x14ac:dyDescent="0.25">
      <c r="A2" s="36"/>
      <c r="B2" s="37"/>
      <c r="C2" s="37"/>
      <c r="D2" s="37"/>
    </row>
    <row r="3" spans="1:4" s="1" customFormat="1" x14ac:dyDescent="0.25">
      <c r="A3" s="36"/>
      <c r="B3" s="37"/>
      <c r="C3" s="37"/>
      <c r="D3" s="37"/>
    </row>
    <row r="4" spans="1:4" x14ac:dyDescent="0.25">
      <c r="A4" s="38"/>
      <c r="B4" s="37"/>
      <c r="C4" s="37"/>
      <c r="D4" s="37"/>
    </row>
    <row r="5" spans="1:4" x14ac:dyDescent="0.25">
      <c r="A5" s="38"/>
      <c r="B5" s="37"/>
      <c r="C5" s="37"/>
      <c r="D5" s="37"/>
    </row>
    <row r="6" spans="1:4" x14ac:dyDescent="0.25">
      <c r="A6" s="38"/>
      <c r="B6" s="37"/>
      <c r="C6" s="37"/>
      <c r="D6" s="37"/>
    </row>
    <row r="7" spans="1:4" x14ac:dyDescent="0.25">
      <c r="A7" s="38"/>
      <c r="B7" s="37"/>
      <c r="C7" s="37"/>
      <c r="D7" s="37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0" spans="1:4" x14ac:dyDescent="0.25">
      <c r="A20" s="3"/>
    </row>
    <row r="22" spans="1:4" x14ac:dyDescent="0.25">
      <c r="A22" s="39" t="s">
        <v>8</v>
      </c>
      <c r="B22" s="40"/>
      <c r="C22" s="40"/>
      <c r="D22" s="40"/>
    </row>
    <row r="23" spans="1:4" x14ac:dyDescent="0.25">
      <c r="A23" s="4" t="s">
        <v>9</v>
      </c>
      <c r="B23" s="4"/>
      <c r="C23" s="5" t="s">
        <v>10</v>
      </c>
      <c r="D23" s="5" t="s">
        <v>11</v>
      </c>
    </row>
    <row r="24" spans="1:4" x14ac:dyDescent="0.25">
      <c r="A24" s="4" t="s">
        <v>12</v>
      </c>
      <c r="B24" s="4"/>
      <c r="C24" s="6">
        <f>+Összesítő!B7</f>
        <v>0</v>
      </c>
      <c r="D24" s="6">
        <f>+Összesítő!C7</f>
        <v>0</v>
      </c>
    </row>
    <row r="25" spans="1:4" x14ac:dyDescent="0.25">
      <c r="A25" s="4" t="s">
        <v>13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14</v>
      </c>
      <c r="C26" s="41">
        <f>ROUND(C25+D25,0)</f>
        <v>0</v>
      </c>
      <c r="D26" s="41"/>
    </row>
    <row r="27" spans="1:4" x14ac:dyDescent="0.25">
      <c r="A27" s="4" t="s">
        <v>15</v>
      </c>
      <c r="B27" s="7">
        <v>0.27</v>
      </c>
      <c r="C27" s="42">
        <f>ROUND(C26*B27,0)</f>
        <v>0</v>
      </c>
      <c r="D27" s="42"/>
    </row>
    <row r="28" spans="1:4" x14ac:dyDescent="0.25">
      <c r="A28" s="4" t="s">
        <v>16</v>
      </c>
      <c r="B28" s="4"/>
      <c r="C28" s="43">
        <f>ROUND(C26+C27,0)</f>
        <v>0</v>
      </c>
      <c r="D28" s="43"/>
    </row>
    <row r="32" spans="1:4" x14ac:dyDescent="0.25">
      <c r="B32" s="35" t="s">
        <v>17</v>
      </c>
      <c r="C32" s="35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.75" x14ac:dyDescent="0.25"/>
  <cols>
    <col min="1" max="1" width="36.42578125" style="13" customWidth="1"/>
    <col min="2" max="3" width="20.7109375" style="13" customWidth="1"/>
    <col min="4" max="256" width="9.140625" style="13"/>
    <col min="257" max="257" width="36.42578125" style="13" customWidth="1"/>
    <col min="258" max="259" width="20.7109375" style="13" customWidth="1"/>
    <col min="260" max="512" width="9.140625" style="13"/>
    <col min="513" max="513" width="36.42578125" style="13" customWidth="1"/>
    <col min="514" max="515" width="20.7109375" style="13" customWidth="1"/>
    <col min="516" max="768" width="9.140625" style="13"/>
    <col min="769" max="769" width="36.42578125" style="13" customWidth="1"/>
    <col min="770" max="771" width="20.7109375" style="13" customWidth="1"/>
    <col min="772" max="1024" width="9.140625" style="13"/>
    <col min="1025" max="1025" width="36.42578125" style="13" customWidth="1"/>
    <col min="1026" max="1027" width="20.7109375" style="13" customWidth="1"/>
    <col min="1028" max="1280" width="9.140625" style="13"/>
    <col min="1281" max="1281" width="36.42578125" style="13" customWidth="1"/>
    <col min="1282" max="1283" width="20.7109375" style="13" customWidth="1"/>
    <col min="1284" max="1536" width="9.140625" style="13"/>
    <col min="1537" max="1537" width="36.42578125" style="13" customWidth="1"/>
    <col min="1538" max="1539" width="20.7109375" style="13" customWidth="1"/>
    <col min="1540" max="1792" width="9.140625" style="13"/>
    <col min="1793" max="1793" width="36.42578125" style="13" customWidth="1"/>
    <col min="1794" max="1795" width="20.7109375" style="13" customWidth="1"/>
    <col min="1796" max="2048" width="9.140625" style="13"/>
    <col min="2049" max="2049" width="36.42578125" style="13" customWidth="1"/>
    <col min="2050" max="2051" width="20.7109375" style="13" customWidth="1"/>
    <col min="2052" max="2304" width="9.140625" style="13"/>
    <col min="2305" max="2305" width="36.42578125" style="13" customWidth="1"/>
    <col min="2306" max="2307" width="20.7109375" style="13" customWidth="1"/>
    <col min="2308" max="2560" width="9.140625" style="13"/>
    <col min="2561" max="2561" width="36.42578125" style="13" customWidth="1"/>
    <col min="2562" max="2563" width="20.7109375" style="13" customWidth="1"/>
    <col min="2564" max="2816" width="9.140625" style="13"/>
    <col min="2817" max="2817" width="36.42578125" style="13" customWidth="1"/>
    <col min="2818" max="2819" width="20.7109375" style="13" customWidth="1"/>
    <col min="2820" max="3072" width="9.140625" style="13"/>
    <col min="3073" max="3073" width="36.42578125" style="13" customWidth="1"/>
    <col min="3074" max="3075" width="20.7109375" style="13" customWidth="1"/>
    <col min="3076" max="3328" width="9.140625" style="13"/>
    <col min="3329" max="3329" width="36.42578125" style="13" customWidth="1"/>
    <col min="3330" max="3331" width="20.7109375" style="13" customWidth="1"/>
    <col min="3332" max="3584" width="9.140625" style="13"/>
    <col min="3585" max="3585" width="36.42578125" style="13" customWidth="1"/>
    <col min="3586" max="3587" width="20.7109375" style="13" customWidth="1"/>
    <col min="3588" max="3840" width="9.140625" style="13"/>
    <col min="3841" max="3841" width="36.42578125" style="13" customWidth="1"/>
    <col min="3842" max="3843" width="20.7109375" style="13" customWidth="1"/>
    <col min="3844" max="4096" width="9.140625" style="13"/>
    <col min="4097" max="4097" width="36.42578125" style="13" customWidth="1"/>
    <col min="4098" max="4099" width="20.7109375" style="13" customWidth="1"/>
    <col min="4100" max="4352" width="9.140625" style="13"/>
    <col min="4353" max="4353" width="36.42578125" style="13" customWidth="1"/>
    <col min="4354" max="4355" width="20.7109375" style="13" customWidth="1"/>
    <col min="4356" max="4608" width="9.140625" style="13"/>
    <col min="4609" max="4609" width="36.42578125" style="13" customWidth="1"/>
    <col min="4610" max="4611" width="20.7109375" style="13" customWidth="1"/>
    <col min="4612" max="4864" width="9.140625" style="13"/>
    <col min="4865" max="4865" width="36.42578125" style="13" customWidth="1"/>
    <col min="4866" max="4867" width="20.7109375" style="13" customWidth="1"/>
    <col min="4868" max="5120" width="9.140625" style="13"/>
    <col min="5121" max="5121" width="36.42578125" style="13" customWidth="1"/>
    <col min="5122" max="5123" width="20.7109375" style="13" customWidth="1"/>
    <col min="5124" max="5376" width="9.140625" style="13"/>
    <col min="5377" max="5377" width="36.42578125" style="13" customWidth="1"/>
    <col min="5378" max="5379" width="20.7109375" style="13" customWidth="1"/>
    <col min="5380" max="5632" width="9.140625" style="13"/>
    <col min="5633" max="5633" width="36.42578125" style="13" customWidth="1"/>
    <col min="5634" max="5635" width="20.7109375" style="13" customWidth="1"/>
    <col min="5636" max="5888" width="9.140625" style="13"/>
    <col min="5889" max="5889" width="36.42578125" style="13" customWidth="1"/>
    <col min="5890" max="5891" width="20.7109375" style="13" customWidth="1"/>
    <col min="5892" max="6144" width="9.140625" style="13"/>
    <col min="6145" max="6145" width="36.42578125" style="13" customWidth="1"/>
    <col min="6146" max="6147" width="20.7109375" style="13" customWidth="1"/>
    <col min="6148" max="6400" width="9.140625" style="13"/>
    <col min="6401" max="6401" width="36.42578125" style="13" customWidth="1"/>
    <col min="6402" max="6403" width="20.7109375" style="13" customWidth="1"/>
    <col min="6404" max="6656" width="9.140625" style="13"/>
    <col min="6657" max="6657" width="36.42578125" style="13" customWidth="1"/>
    <col min="6658" max="6659" width="20.7109375" style="13" customWidth="1"/>
    <col min="6660" max="6912" width="9.140625" style="13"/>
    <col min="6913" max="6913" width="36.42578125" style="13" customWidth="1"/>
    <col min="6914" max="6915" width="20.7109375" style="13" customWidth="1"/>
    <col min="6916" max="7168" width="9.140625" style="13"/>
    <col min="7169" max="7169" width="36.42578125" style="13" customWidth="1"/>
    <col min="7170" max="7171" width="20.7109375" style="13" customWidth="1"/>
    <col min="7172" max="7424" width="9.140625" style="13"/>
    <col min="7425" max="7425" width="36.42578125" style="13" customWidth="1"/>
    <col min="7426" max="7427" width="20.7109375" style="13" customWidth="1"/>
    <col min="7428" max="7680" width="9.140625" style="13"/>
    <col min="7681" max="7681" width="36.42578125" style="13" customWidth="1"/>
    <col min="7682" max="7683" width="20.7109375" style="13" customWidth="1"/>
    <col min="7684" max="7936" width="9.140625" style="13"/>
    <col min="7937" max="7937" width="36.42578125" style="13" customWidth="1"/>
    <col min="7938" max="7939" width="20.7109375" style="13" customWidth="1"/>
    <col min="7940" max="8192" width="9.140625" style="13"/>
    <col min="8193" max="8193" width="36.42578125" style="13" customWidth="1"/>
    <col min="8194" max="8195" width="20.7109375" style="13" customWidth="1"/>
    <col min="8196" max="8448" width="9.140625" style="13"/>
    <col min="8449" max="8449" width="36.42578125" style="13" customWidth="1"/>
    <col min="8450" max="8451" width="20.7109375" style="13" customWidth="1"/>
    <col min="8452" max="8704" width="9.140625" style="13"/>
    <col min="8705" max="8705" width="36.42578125" style="13" customWidth="1"/>
    <col min="8706" max="8707" width="20.7109375" style="13" customWidth="1"/>
    <col min="8708" max="8960" width="9.140625" style="13"/>
    <col min="8961" max="8961" width="36.42578125" style="13" customWidth="1"/>
    <col min="8962" max="8963" width="20.7109375" style="13" customWidth="1"/>
    <col min="8964" max="9216" width="9.140625" style="13"/>
    <col min="9217" max="9217" width="36.42578125" style="13" customWidth="1"/>
    <col min="9218" max="9219" width="20.7109375" style="13" customWidth="1"/>
    <col min="9220" max="9472" width="9.140625" style="13"/>
    <col min="9473" max="9473" width="36.42578125" style="13" customWidth="1"/>
    <col min="9474" max="9475" width="20.7109375" style="13" customWidth="1"/>
    <col min="9476" max="9728" width="9.140625" style="13"/>
    <col min="9729" max="9729" width="36.42578125" style="13" customWidth="1"/>
    <col min="9730" max="9731" width="20.7109375" style="13" customWidth="1"/>
    <col min="9732" max="9984" width="9.140625" style="13"/>
    <col min="9985" max="9985" width="36.42578125" style="13" customWidth="1"/>
    <col min="9986" max="9987" width="20.7109375" style="13" customWidth="1"/>
    <col min="9988" max="10240" width="9.140625" style="13"/>
    <col min="10241" max="10241" width="36.42578125" style="13" customWidth="1"/>
    <col min="10242" max="10243" width="20.7109375" style="13" customWidth="1"/>
    <col min="10244" max="10496" width="9.140625" style="13"/>
    <col min="10497" max="10497" width="36.42578125" style="13" customWidth="1"/>
    <col min="10498" max="10499" width="20.7109375" style="13" customWidth="1"/>
    <col min="10500" max="10752" width="9.140625" style="13"/>
    <col min="10753" max="10753" width="36.42578125" style="13" customWidth="1"/>
    <col min="10754" max="10755" width="20.7109375" style="13" customWidth="1"/>
    <col min="10756" max="11008" width="9.140625" style="13"/>
    <col min="11009" max="11009" width="36.42578125" style="13" customWidth="1"/>
    <col min="11010" max="11011" width="20.7109375" style="13" customWidth="1"/>
    <col min="11012" max="11264" width="9.140625" style="13"/>
    <col min="11265" max="11265" width="36.42578125" style="13" customWidth="1"/>
    <col min="11266" max="11267" width="20.7109375" style="13" customWidth="1"/>
    <col min="11268" max="11520" width="9.140625" style="13"/>
    <col min="11521" max="11521" width="36.42578125" style="13" customWidth="1"/>
    <col min="11522" max="11523" width="20.7109375" style="13" customWidth="1"/>
    <col min="11524" max="11776" width="9.140625" style="13"/>
    <col min="11777" max="11777" width="36.42578125" style="13" customWidth="1"/>
    <col min="11778" max="11779" width="20.7109375" style="13" customWidth="1"/>
    <col min="11780" max="12032" width="9.140625" style="13"/>
    <col min="12033" max="12033" width="36.42578125" style="13" customWidth="1"/>
    <col min="12034" max="12035" width="20.7109375" style="13" customWidth="1"/>
    <col min="12036" max="12288" width="9.140625" style="13"/>
    <col min="12289" max="12289" width="36.42578125" style="13" customWidth="1"/>
    <col min="12290" max="12291" width="20.7109375" style="13" customWidth="1"/>
    <col min="12292" max="12544" width="9.140625" style="13"/>
    <col min="12545" max="12545" width="36.42578125" style="13" customWidth="1"/>
    <col min="12546" max="12547" width="20.7109375" style="13" customWidth="1"/>
    <col min="12548" max="12800" width="9.140625" style="13"/>
    <col min="12801" max="12801" width="36.42578125" style="13" customWidth="1"/>
    <col min="12802" max="12803" width="20.7109375" style="13" customWidth="1"/>
    <col min="12804" max="13056" width="9.140625" style="13"/>
    <col min="13057" max="13057" width="36.42578125" style="13" customWidth="1"/>
    <col min="13058" max="13059" width="20.7109375" style="13" customWidth="1"/>
    <col min="13060" max="13312" width="9.140625" style="13"/>
    <col min="13313" max="13313" width="36.42578125" style="13" customWidth="1"/>
    <col min="13314" max="13315" width="20.7109375" style="13" customWidth="1"/>
    <col min="13316" max="13568" width="9.140625" style="13"/>
    <col min="13569" max="13569" width="36.42578125" style="13" customWidth="1"/>
    <col min="13570" max="13571" width="20.7109375" style="13" customWidth="1"/>
    <col min="13572" max="13824" width="9.140625" style="13"/>
    <col min="13825" max="13825" width="36.42578125" style="13" customWidth="1"/>
    <col min="13826" max="13827" width="20.7109375" style="13" customWidth="1"/>
    <col min="13828" max="14080" width="9.140625" style="13"/>
    <col min="14081" max="14081" width="36.42578125" style="13" customWidth="1"/>
    <col min="14082" max="14083" width="20.7109375" style="13" customWidth="1"/>
    <col min="14084" max="14336" width="9.140625" style="13"/>
    <col min="14337" max="14337" width="36.42578125" style="13" customWidth="1"/>
    <col min="14338" max="14339" width="20.7109375" style="13" customWidth="1"/>
    <col min="14340" max="14592" width="9.140625" style="13"/>
    <col min="14593" max="14593" width="36.42578125" style="13" customWidth="1"/>
    <col min="14594" max="14595" width="20.7109375" style="13" customWidth="1"/>
    <col min="14596" max="14848" width="9.140625" style="13"/>
    <col min="14849" max="14849" width="36.42578125" style="13" customWidth="1"/>
    <col min="14850" max="14851" width="20.7109375" style="13" customWidth="1"/>
    <col min="14852" max="15104" width="9.140625" style="13"/>
    <col min="15105" max="15105" width="36.42578125" style="13" customWidth="1"/>
    <col min="15106" max="15107" width="20.7109375" style="13" customWidth="1"/>
    <col min="15108" max="15360" width="9.140625" style="13"/>
    <col min="15361" max="15361" width="36.42578125" style="13" customWidth="1"/>
    <col min="15362" max="15363" width="20.7109375" style="13" customWidth="1"/>
    <col min="15364" max="15616" width="9.140625" style="13"/>
    <col min="15617" max="15617" width="36.42578125" style="13" customWidth="1"/>
    <col min="15618" max="15619" width="20.7109375" style="13" customWidth="1"/>
    <col min="15620" max="15872" width="9.140625" style="13"/>
    <col min="15873" max="15873" width="36.42578125" style="13" customWidth="1"/>
    <col min="15874" max="15875" width="20.7109375" style="13" customWidth="1"/>
    <col min="15876" max="16128" width="9.140625" style="13"/>
    <col min="16129" max="16129" width="36.42578125" style="13" customWidth="1"/>
    <col min="16130" max="16131" width="20.7109375" style="13" customWidth="1"/>
    <col min="16132" max="16384" width="9.140625" style="13"/>
  </cols>
  <sheetData>
    <row r="1" spans="1:3" s="9" customFormat="1" x14ac:dyDescent="0.25">
      <c r="A1" s="9" t="s">
        <v>18</v>
      </c>
      <c r="B1" s="10" t="s">
        <v>19</v>
      </c>
      <c r="C1" s="10" t="s">
        <v>20</v>
      </c>
    </row>
    <row r="2" spans="1:3" s="12" customFormat="1" x14ac:dyDescent="0.25">
      <c r="A2" s="11" t="s">
        <v>21</v>
      </c>
      <c r="B2" s="29">
        <f>+'Irtás, föld- és sziklamunka'!H6</f>
        <v>0</v>
      </c>
      <c r="C2" s="29">
        <f>+'Irtás, föld- és sziklamunka'!I6</f>
        <v>0</v>
      </c>
    </row>
    <row r="3" spans="1:3" ht="31.5" x14ac:dyDescent="0.25">
      <c r="A3" s="13" t="s">
        <v>22</v>
      </c>
      <c r="B3" s="30">
        <f>+'Hideg- és melegburkolatok készí'!H8</f>
        <v>0</v>
      </c>
      <c r="C3" s="30">
        <f>+'Hideg- és melegburkolatok készí'!I8</f>
        <v>0</v>
      </c>
    </row>
    <row r="4" spans="1:3" x14ac:dyDescent="0.25">
      <c r="A4" s="13" t="s">
        <v>23</v>
      </c>
      <c r="B4" s="30">
        <f>+Bádogozás!H6</f>
        <v>0</v>
      </c>
      <c r="C4" s="30">
        <f>+Bádogozás!I6</f>
        <v>0</v>
      </c>
    </row>
    <row r="5" spans="1:3" x14ac:dyDescent="0.25">
      <c r="A5" s="13" t="s">
        <v>24</v>
      </c>
      <c r="B5" s="30">
        <f>+'Fa- és műanyag szerkezet elhely'!H15</f>
        <v>0</v>
      </c>
      <c r="C5" s="30">
        <f>+'Fa- és műanyag szerkezet elhely'!I15</f>
        <v>0</v>
      </c>
    </row>
    <row r="6" spans="1:3" x14ac:dyDescent="0.25">
      <c r="A6" s="13" t="s">
        <v>25</v>
      </c>
      <c r="B6" s="30">
        <f>+Felületképzés!H10</f>
        <v>0</v>
      </c>
      <c r="C6" s="30">
        <f>+Felületképzés!I10</f>
        <v>0</v>
      </c>
    </row>
    <row r="7" spans="1:3" s="9" customFormat="1" x14ac:dyDescent="0.25">
      <c r="A7" s="9" t="s">
        <v>26</v>
      </c>
      <c r="B7" s="31">
        <f>ROUND(SUM(B2:B6),0)</f>
        <v>0</v>
      </c>
      <c r="C7" s="31">
        <f>ROUND(SUM(C2:C6),0)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:G4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27</v>
      </c>
      <c r="B1" s="15" t="s">
        <v>28</v>
      </c>
      <c r="C1" s="15" t="s">
        <v>29</v>
      </c>
      <c r="D1" s="16" t="s">
        <v>30</v>
      </c>
      <c r="E1" s="15" t="s">
        <v>31</v>
      </c>
      <c r="F1" s="16" t="s">
        <v>32</v>
      </c>
      <c r="G1" s="16" t="s">
        <v>33</v>
      </c>
      <c r="H1" s="16" t="s">
        <v>34</v>
      </c>
      <c r="I1" s="16" t="s">
        <v>35</v>
      </c>
    </row>
    <row r="2" spans="1:9" ht="41.25" x14ac:dyDescent="0.25">
      <c r="A2" s="18">
        <v>1</v>
      </c>
      <c r="B2" s="19" t="s">
        <v>36</v>
      </c>
      <c r="C2" s="20" t="s">
        <v>37</v>
      </c>
      <c r="D2" s="21">
        <v>4</v>
      </c>
      <c r="E2" s="19" t="s">
        <v>38</v>
      </c>
      <c r="F2" s="22"/>
      <c r="G2" s="22"/>
      <c r="H2" s="21">
        <f>ROUND(D2*F2, 0)</f>
        <v>0</v>
      </c>
      <c r="I2" s="21">
        <f>ROUND(D2*G2, 0)</f>
        <v>0</v>
      </c>
    </row>
    <row r="3" spans="1:9" x14ac:dyDescent="0.25">
      <c r="F3" s="23"/>
      <c r="G3" s="23"/>
    </row>
    <row r="4" spans="1:9" ht="38.25" x14ac:dyDescent="0.25">
      <c r="A4" s="18">
        <v>2</v>
      </c>
      <c r="B4" s="19" t="s">
        <v>39</v>
      </c>
      <c r="C4" s="20" t="s">
        <v>40</v>
      </c>
      <c r="D4" s="21">
        <v>24</v>
      </c>
      <c r="E4" s="19" t="s">
        <v>41</v>
      </c>
      <c r="F4" s="22"/>
      <c r="G4" s="22"/>
      <c r="H4" s="21">
        <f>ROUND(D4*F4, 0)</f>
        <v>0</v>
      </c>
      <c r="I4" s="21">
        <f>ROUND(D4*G4, 0)</f>
        <v>0</v>
      </c>
    </row>
    <row r="6" spans="1:9" s="24" customFormat="1" x14ac:dyDescent="0.25">
      <c r="A6" s="14"/>
      <c r="B6" s="15"/>
      <c r="C6" s="15" t="s">
        <v>42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:G6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27</v>
      </c>
      <c r="B1" s="15" t="s">
        <v>28</v>
      </c>
      <c r="C1" s="15" t="s">
        <v>29</v>
      </c>
      <c r="D1" s="16" t="s">
        <v>30</v>
      </c>
      <c r="E1" s="15" t="s">
        <v>31</v>
      </c>
      <c r="F1" s="16" t="s">
        <v>32</v>
      </c>
      <c r="G1" s="16" t="s">
        <v>33</v>
      </c>
      <c r="H1" s="16" t="s">
        <v>34</v>
      </c>
      <c r="I1" s="16" t="s">
        <v>35</v>
      </c>
    </row>
    <row r="2" spans="1:9" ht="25.5" x14ac:dyDescent="0.25">
      <c r="A2" s="18">
        <v>1</v>
      </c>
      <c r="B2" s="19" t="s">
        <v>43</v>
      </c>
      <c r="C2" s="20" t="s">
        <v>44</v>
      </c>
      <c r="D2" s="21">
        <v>354</v>
      </c>
      <c r="E2" s="19" t="s">
        <v>45</v>
      </c>
      <c r="H2" s="21">
        <f>ROUND(D2*F2, 0)</f>
        <v>0</v>
      </c>
      <c r="I2" s="21">
        <f>ROUND(D2*G2, 0)</f>
        <v>0</v>
      </c>
    </row>
    <row r="4" spans="1:9" ht="51" x14ac:dyDescent="0.25">
      <c r="A4" s="18">
        <v>2</v>
      </c>
      <c r="B4" s="19" t="s">
        <v>46</v>
      </c>
      <c r="C4" s="20" t="s">
        <v>47</v>
      </c>
      <c r="D4" s="21">
        <v>354</v>
      </c>
      <c r="E4" s="19" t="s">
        <v>45</v>
      </c>
      <c r="H4" s="21">
        <f>ROUND(D4*F4, 0)</f>
        <v>0</v>
      </c>
      <c r="I4" s="21">
        <f>ROUND(D4*G4, 0)</f>
        <v>0</v>
      </c>
    </row>
    <row r="6" spans="1:9" ht="38.25" x14ac:dyDescent="0.25">
      <c r="A6" s="18">
        <v>3</v>
      </c>
      <c r="B6" s="19" t="s">
        <v>48</v>
      </c>
      <c r="C6" s="20" t="s">
        <v>49</v>
      </c>
      <c r="D6" s="21">
        <v>354</v>
      </c>
      <c r="E6" s="19" t="s">
        <v>45</v>
      </c>
      <c r="H6" s="21">
        <f>ROUND(D6*F6, 0)</f>
        <v>0</v>
      </c>
      <c r="I6" s="21">
        <f>ROUND(D6*G6, 0)</f>
        <v>0</v>
      </c>
    </row>
    <row r="8" spans="1:9" s="24" customFormat="1" x14ac:dyDescent="0.25">
      <c r="A8" s="14"/>
      <c r="B8" s="15"/>
      <c r="C8" s="15" t="s">
        <v>42</v>
      </c>
      <c r="D8" s="16"/>
      <c r="E8" s="15"/>
      <c r="F8" s="16"/>
      <c r="G8" s="16"/>
      <c r="H8" s="16">
        <f>ROUND(SUM(H2:H7),0)</f>
        <v>0</v>
      </c>
      <c r="I8" s="16">
        <f>ROUND(SUM(I2:I7),0)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:G4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27</v>
      </c>
      <c r="B1" s="15" t="s">
        <v>28</v>
      </c>
      <c r="C1" s="15" t="s">
        <v>29</v>
      </c>
      <c r="D1" s="16" t="s">
        <v>30</v>
      </c>
      <c r="E1" s="15" t="s">
        <v>31</v>
      </c>
      <c r="F1" s="16" t="s">
        <v>32</v>
      </c>
      <c r="G1" s="16" t="s">
        <v>33</v>
      </c>
      <c r="H1" s="16" t="s">
        <v>34</v>
      </c>
      <c r="I1" s="16" t="s">
        <v>35</v>
      </c>
    </row>
    <row r="2" spans="1:9" ht="25.5" x14ac:dyDescent="0.25">
      <c r="A2" s="18">
        <v>1</v>
      </c>
      <c r="B2" s="19" t="s">
        <v>50</v>
      </c>
      <c r="C2" s="20" t="s">
        <v>51</v>
      </c>
      <c r="D2" s="21">
        <v>60.4</v>
      </c>
      <c r="E2" s="19" t="s">
        <v>52</v>
      </c>
      <c r="H2" s="21">
        <f>ROUND(D2*F2, 0)</f>
        <v>0</v>
      </c>
      <c r="I2" s="21">
        <f>ROUND(D2*G2, 0)</f>
        <v>0</v>
      </c>
    </row>
    <row r="4" spans="1:9" ht="76.5" x14ac:dyDescent="0.25">
      <c r="A4" s="25">
        <v>2</v>
      </c>
      <c r="B4" s="26" t="s">
        <v>53</v>
      </c>
      <c r="C4" s="27" t="s">
        <v>54</v>
      </c>
      <c r="D4" s="23">
        <v>30.2</v>
      </c>
      <c r="E4" s="26" t="s">
        <v>52</v>
      </c>
      <c r="F4" s="23"/>
      <c r="G4" s="23"/>
      <c r="H4" s="23">
        <f>ROUND(D4*F4, 0)</f>
        <v>0</v>
      </c>
      <c r="I4" s="23">
        <f>ROUND(D4*G4, 0)</f>
        <v>0</v>
      </c>
    </row>
    <row r="6" spans="1:9" s="24" customFormat="1" x14ac:dyDescent="0.25">
      <c r="A6" s="14"/>
      <c r="B6" s="15"/>
      <c r="C6" s="15" t="s">
        <v>42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:G13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27</v>
      </c>
      <c r="B1" s="15" t="s">
        <v>28</v>
      </c>
      <c r="C1" s="15" t="s">
        <v>29</v>
      </c>
      <c r="D1" s="16" t="s">
        <v>30</v>
      </c>
      <c r="E1" s="15" t="s">
        <v>31</v>
      </c>
      <c r="F1" s="16" t="s">
        <v>32</v>
      </c>
      <c r="G1" s="16" t="s">
        <v>33</v>
      </c>
      <c r="H1" s="16" t="s">
        <v>34</v>
      </c>
      <c r="I1" s="16" t="s">
        <v>35</v>
      </c>
    </row>
    <row r="2" spans="1:9" s="17" customFormat="1" ht="38.25" x14ac:dyDescent="0.25">
      <c r="A2" s="34">
        <v>1</v>
      </c>
      <c r="B2" s="19" t="s">
        <v>71</v>
      </c>
      <c r="C2" s="20" t="s">
        <v>72</v>
      </c>
      <c r="D2" s="21">
        <v>7</v>
      </c>
      <c r="E2" s="19" t="s">
        <v>38</v>
      </c>
      <c r="F2" s="21"/>
      <c r="G2" s="21"/>
      <c r="H2" s="21">
        <f>ROUND(D2*F2, 0)</f>
        <v>0</v>
      </c>
      <c r="I2" s="21">
        <f>ROUND(D2*G2, 0)</f>
        <v>0</v>
      </c>
    </row>
    <row r="3" spans="1:9" s="17" customFormat="1" x14ac:dyDescent="0.25">
      <c r="A3" s="32"/>
      <c r="B3" s="24"/>
      <c r="C3" s="24"/>
      <c r="D3" s="33"/>
      <c r="E3" s="24"/>
      <c r="F3" s="33"/>
      <c r="G3" s="33"/>
      <c r="H3" s="33"/>
      <c r="I3" s="33"/>
    </row>
    <row r="4" spans="1:9" x14ac:dyDescent="0.25">
      <c r="A4" s="18">
        <v>2</v>
      </c>
      <c r="B4" s="26" t="s">
        <v>55</v>
      </c>
      <c r="C4" s="27" t="s">
        <v>56</v>
      </c>
      <c r="D4" s="23">
        <v>30.2</v>
      </c>
      <c r="E4" s="26" t="s">
        <v>52</v>
      </c>
      <c r="F4" s="23"/>
      <c r="G4" s="23"/>
      <c r="H4" s="23">
        <f>ROUND(D4*F4, 0)</f>
        <v>0</v>
      </c>
      <c r="I4" s="23">
        <f>ROUND(D4*G4, 0)</f>
        <v>0</v>
      </c>
    </row>
    <row r="6" spans="1:9" ht="38.25" x14ac:dyDescent="0.25">
      <c r="A6" s="18">
        <v>3</v>
      </c>
      <c r="B6" s="19" t="s">
        <v>57</v>
      </c>
      <c r="C6" s="20" t="s">
        <v>58</v>
      </c>
      <c r="D6" s="21">
        <v>3</v>
      </c>
      <c r="E6" s="19" t="s">
        <v>38</v>
      </c>
      <c r="H6" s="21">
        <f>ROUND(D6*F6, 0)</f>
        <v>0</v>
      </c>
      <c r="I6" s="21">
        <f>ROUND(D6*G6, 0)</f>
        <v>0</v>
      </c>
    </row>
    <row r="8" spans="1:9" ht="38.25" x14ac:dyDescent="0.25">
      <c r="A8" s="18">
        <v>4</v>
      </c>
      <c r="B8" s="19" t="s">
        <v>59</v>
      </c>
      <c r="C8" s="20" t="s">
        <v>60</v>
      </c>
      <c r="D8" s="21">
        <v>6</v>
      </c>
      <c r="E8" s="19" t="s">
        <v>38</v>
      </c>
      <c r="H8" s="21">
        <f>ROUND(D8*F8, 0)</f>
        <v>0</v>
      </c>
      <c r="I8" s="21">
        <f>ROUND(D8*G8, 0)</f>
        <v>0</v>
      </c>
    </row>
    <row r="10" spans="1:9" ht="38.25" x14ac:dyDescent="0.25">
      <c r="A10" s="18">
        <v>5</v>
      </c>
      <c r="B10" s="19" t="s">
        <v>61</v>
      </c>
      <c r="C10" s="20" t="s">
        <v>62</v>
      </c>
      <c r="D10" s="21">
        <v>16</v>
      </c>
      <c r="E10" s="19" t="s">
        <v>38</v>
      </c>
      <c r="H10" s="21">
        <f>ROUND(D10*F10, 0)</f>
        <v>0</v>
      </c>
      <c r="I10" s="21">
        <f>ROUND(D10*G10, 0)</f>
        <v>0</v>
      </c>
    </row>
    <row r="11" spans="1:9" x14ac:dyDescent="0.25">
      <c r="C11" s="20"/>
    </row>
    <row r="12" spans="1:9" x14ac:dyDescent="0.25">
      <c r="C12" s="20"/>
    </row>
    <row r="13" spans="1:9" ht="38.25" x14ac:dyDescent="0.25">
      <c r="A13" s="18">
        <v>6</v>
      </c>
      <c r="B13" s="19" t="s">
        <v>73</v>
      </c>
      <c r="C13" s="20" t="s">
        <v>74</v>
      </c>
      <c r="D13" s="21">
        <v>1</v>
      </c>
      <c r="E13" s="19" t="s">
        <v>75</v>
      </c>
      <c r="H13" s="21">
        <f>ROUND(D13*F13, 0)</f>
        <v>0</v>
      </c>
      <c r="I13" s="21">
        <f>ROUND(D13*G13, 0)</f>
        <v>0</v>
      </c>
    </row>
    <row r="15" spans="1:9" s="24" customFormat="1" x14ac:dyDescent="0.25">
      <c r="A15" s="14"/>
      <c r="B15" s="15"/>
      <c r="C15" s="15" t="s">
        <v>42</v>
      </c>
      <c r="D15" s="16"/>
      <c r="E15" s="15"/>
      <c r="F15" s="16"/>
      <c r="G15" s="16"/>
      <c r="H15" s="16">
        <f>ROUND(SUM(H2:H14),0)</f>
        <v>0</v>
      </c>
      <c r="I15" s="16">
        <f>ROUND(SUM(I2:I14),0)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:G8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27</v>
      </c>
      <c r="B1" s="15" t="s">
        <v>28</v>
      </c>
      <c r="C1" s="15" t="s">
        <v>29</v>
      </c>
      <c r="D1" s="16" t="s">
        <v>30</v>
      </c>
      <c r="E1" s="15" t="s">
        <v>31</v>
      </c>
      <c r="F1" s="16" t="s">
        <v>32</v>
      </c>
      <c r="G1" s="16" t="s">
        <v>33</v>
      </c>
      <c r="H1" s="16" t="s">
        <v>34</v>
      </c>
      <c r="I1" s="16" t="s">
        <v>35</v>
      </c>
    </row>
    <row r="2" spans="1:9" ht="25.5" x14ac:dyDescent="0.25">
      <c r="A2" s="18">
        <v>1</v>
      </c>
      <c r="B2" s="19" t="s">
        <v>63</v>
      </c>
      <c r="C2" s="20" t="s">
        <v>64</v>
      </c>
      <c r="D2" s="28">
        <v>1061.2</v>
      </c>
      <c r="E2" s="19" t="s">
        <v>45</v>
      </c>
      <c r="H2" s="21">
        <f>ROUND(D2*F2, 0)</f>
        <v>0</v>
      </c>
      <c r="I2" s="21">
        <f>ROUND(D2*G2, 0)</f>
        <v>0</v>
      </c>
    </row>
    <row r="3" spans="1:9" x14ac:dyDescent="0.25">
      <c r="D3" s="28"/>
    </row>
    <row r="4" spans="1:9" ht="38.25" x14ac:dyDescent="0.25">
      <c r="A4" s="18">
        <v>2</v>
      </c>
      <c r="B4" s="19" t="s">
        <v>65</v>
      </c>
      <c r="C4" s="20" t="s">
        <v>66</v>
      </c>
      <c r="D4" s="28">
        <v>1061.2</v>
      </c>
      <c r="E4" s="19" t="s">
        <v>45</v>
      </c>
      <c r="H4" s="21">
        <f>ROUND(D4*F4, 0)</f>
        <v>0</v>
      </c>
      <c r="I4" s="21">
        <f>ROUND(D4*G4, 0)</f>
        <v>0</v>
      </c>
    </row>
    <row r="5" spans="1:9" x14ac:dyDescent="0.25">
      <c r="D5" s="28"/>
    </row>
    <row r="6" spans="1:9" ht="51" x14ac:dyDescent="0.25">
      <c r="A6" s="18">
        <v>3</v>
      </c>
      <c r="B6" s="19" t="s">
        <v>67</v>
      </c>
      <c r="C6" s="20" t="s">
        <v>68</v>
      </c>
      <c r="D6" s="28">
        <v>1061.2</v>
      </c>
      <c r="E6" s="19" t="s">
        <v>45</v>
      </c>
      <c r="H6" s="21">
        <f>ROUND(D6*F6, 0)</f>
        <v>0</v>
      </c>
      <c r="I6" s="21">
        <f>ROUND(D6*G6, 0)</f>
        <v>0</v>
      </c>
    </row>
    <row r="7" spans="1:9" x14ac:dyDescent="0.25">
      <c r="D7" s="28"/>
    </row>
    <row r="8" spans="1:9" ht="51" x14ac:dyDescent="0.25">
      <c r="A8" s="18">
        <v>4</v>
      </c>
      <c r="B8" s="19" t="s">
        <v>69</v>
      </c>
      <c r="C8" s="20" t="s">
        <v>70</v>
      </c>
      <c r="D8" s="28">
        <v>1061.2</v>
      </c>
      <c r="E8" s="19" t="s">
        <v>45</v>
      </c>
      <c r="H8" s="21">
        <f>ROUND(D8*F8, 0)</f>
        <v>0</v>
      </c>
      <c r="I8" s="21">
        <f>ROUND(D8*G8, 0)</f>
        <v>0</v>
      </c>
    </row>
    <row r="10" spans="1:9" s="24" customFormat="1" x14ac:dyDescent="0.25">
      <c r="A10" s="14"/>
      <c r="B10" s="15"/>
      <c r="C10" s="15" t="s">
        <v>42</v>
      </c>
      <c r="D10" s="16"/>
      <c r="E10" s="15"/>
      <c r="F10" s="16"/>
      <c r="G10" s="16"/>
      <c r="H10" s="16">
        <f>ROUND(SUM(H2:H9),0)</f>
        <v>0</v>
      </c>
      <c r="I10" s="16">
        <f>ROUND(SUM(I2:I9),0)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Záradék</vt:lpstr>
      <vt:lpstr>Összesítő</vt:lpstr>
      <vt:lpstr>Irtás, föld- és sziklamunka</vt:lpstr>
      <vt:lpstr>Hideg- és melegburkolatok készí</vt:lpstr>
      <vt:lpstr>Bádogozás</vt:lpstr>
      <vt:lpstr>Fa- és műanyag szerkezet elhely</vt:lpstr>
      <vt:lpstr>Felületképzés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2018-01-25T08:45:08Z</dcterms:created>
  <dcterms:modified xsi:type="dcterms:W3CDTF">2018-01-25T11:34:19Z</dcterms:modified>
</cp:coreProperties>
</file>