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zfvtankerulet\Vagyongazd.Beszerzes Műszak\Emese\2025.év\Iskolagyümölcs\Honlapra\"/>
    </mc:Choice>
  </mc:AlternateContent>
  <bookViews>
    <workbookView xWindow="0" yWindow="0" windowWidth="24000" windowHeight="9600"/>
  </bookViews>
  <sheets>
    <sheet name="Iskolagyümölcs létsz. 2025-20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4" i="1" l="1"/>
  <c r="M83" i="1"/>
  <c r="L83" i="1"/>
  <c r="K83" i="1"/>
  <c r="J83" i="1"/>
  <c r="I83" i="1"/>
  <c r="H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83" i="1" s="1"/>
  <c r="N46" i="1"/>
  <c r="N45" i="1"/>
  <c r="M44" i="1"/>
  <c r="L44" i="1"/>
  <c r="K44" i="1"/>
  <c r="J44" i="1"/>
  <c r="I44" i="1"/>
  <c r="H44" i="1"/>
  <c r="N43" i="1"/>
  <c r="N42" i="1"/>
  <c r="N41" i="1"/>
  <c r="N40" i="1"/>
  <c r="N39" i="1"/>
  <c r="N38" i="1"/>
  <c r="N37" i="1"/>
  <c r="N36" i="1"/>
  <c r="N35" i="1"/>
  <c r="N34" i="1"/>
  <c r="N33" i="1"/>
  <c r="N32" i="1"/>
  <c r="N44" i="1" s="1"/>
  <c r="M31" i="1"/>
  <c r="L31" i="1"/>
  <c r="K31" i="1"/>
  <c r="J31" i="1"/>
  <c r="I31" i="1"/>
  <c r="H31" i="1"/>
  <c r="N30" i="1"/>
  <c r="N29" i="1"/>
  <c r="N28" i="1"/>
  <c r="N27" i="1"/>
  <c r="N26" i="1"/>
  <c r="N25" i="1"/>
  <c r="N24" i="1"/>
  <c r="N31" i="1" s="1"/>
  <c r="M23" i="1"/>
  <c r="L23" i="1"/>
  <c r="K23" i="1"/>
  <c r="J23" i="1"/>
  <c r="I23" i="1"/>
  <c r="H23" i="1"/>
  <c r="H84" i="1" s="1"/>
  <c r="N22" i="1"/>
  <c r="N21" i="1"/>
  <c r="N20" i="1"/>
  <c r="N19" i="1"/>
  <c r="N18" i="1"/>
  <c r="N17" i="1"/>
  <c r="N23" i="1" s="1"/>
  <c r="M16" i="1"/>
  <c r="L16" i="1"/>
  <c r="L84" i="1" s="1"/>
  <c r="K16" i="1"/>
  <c r="K84" i="1" s="1"/>
  <c r="J16" i="1"/>
  <c r="J84" i="1" s="1"/>
  <c r="I16" i="1"/>
  <c r="I84" i="1" s="1"/>
  <c r="H16" i="1"/>
  <c r="N15" i="1"/>
  <c r="N14" i="1"/>
  <c r="N13" i="1"/>
  <c r="N12" i="1"/>
  <c r="N11" i="1"/>
  <c r="N10" i="1"/>
  <c r="N9" i="1"/>
  <c r="N8" i="1"/>
  <c r="N7" i="1"/>
  <c r="N6" i="1"/>
  <c r="N16" i="1" s="1"/>
  <c r="N84" i="1" l="1"/>
</calcChain>
</file>

<file path=xl/sharedStrings.xml><?xml version="1.0" encoding="utf-8"?>
<sst xmlns="http://schemas.openxmlformats.org/spreadsheetml/2006/main" count="364" uniqueCount="220">
  <si>
    <t xml:space="preserve">Szállítási helyszín </t>
  </si>
  <si>
    <t>Járásonkénti szállítási helyszín</t>
  </si>
  <si>
    <t>járás</t>
  </si>
  <si>
    <t>OM azonosító</t>
  </si>
  <si>
    <t>Feladatellátási hely sorszáma</t>
  </si>
  <si>
    <t>Intézmény neve</t>
  </si>
  <si>
    <t>Intézmény címe</t>
  </si>
  <si>
    <t>Létszám 
1. évfolyam</t>
  </si>
  <si>
    <t>létszám
2. évfolyam</t>
  </si>
  <si>
    <t>létszám 
3.évfolyam</t>
  </si>
  <si>
    <t>létszám 
4.évfolyam</t>
  </si>
  <si>
    <t>létszám 5.évfolyam</t>
  </si>
  <si>
    <t>létszám 6.évfolyam</t>
  </si>
  <si>
    <t>Összes létszám 
( 1-6 évfolyam)</t>
  </si>
  <si>
    <t xml:space="preserve">Óvodás </t>
  </si>
  <si>
    <t>Igényelt összes mennyiségből SNI tanulók száma</t>
  </si>
  <si>
    <t>Bicskei</t>
  </si>
  <si>
    <t>001</t>
  </si>
  <si>
    <t>Alcsútdobozi József Nádor Általános Iskola</t>
  </si>
  <si>
    <t xml:space="preserve">Alcsútdoboz 8087 Szabadság utca 105 </t>
  </si>
  <si>
    <t>030072</t>
  </si>
  <si>
    <t>Bicskei Csokonai Vitéz Mihály Általános Iskola</t>
  </si>
  <si>
    <t>2060 Bicske, Szent István út 42.</t>
  </si>
  <si>
    <t>002</t>
  </si>
  <si>
    <t>Bicskei Csokonai Vitéz Mihály Általános Iskola Telephelye</t>
  </si>
  <si>
    <t xml:space="preserve">2060 Bicske, Prohászka Ottokár utca 3 </t>
  </si>
  <si>
    <t>038493</t>
  </si>
  <si>
    <t>005</t>
  </si>
  <si>
    <t>Móri Gárdonyi Géza Óvoda, Általános Iskola, Szakiskola, Készségfejlesztő Iskola és Egységes Gyógypedagógiai Módszertani Intézmény Bicskei Tagintézménye</t>
  </si>
  <si>
    <t>2060 Bicske, Hősök tere 5/b.</t>
  </si>
  <si>
    <t>030138</t>
  </si>
  <si>
    <t>Endresz György Általános Iskola</t>
  </si>
  <si>
    <t>8086 Felcsút, Fő utca 140.</t>
  </si>
  <si>
    <t>030136</t>
  </si>
  <si>
    <t>Esterházy Móric Nyelvoktató Német Nemzetiségi Általános Iskola</t>
  </si>
  <si>
    <t xml:space="preserve">8083 Csákvár Szabadság tér 8. </t>
  </si>
  <si>
    <t>004</t>
  </si>
  <si>
    <t>Esterházy Móric Nyelvoktató Német Nemzetiségi Általános Iskola Gánti telephelye</t>
  </si>
  <si>
    <t>8082 Gánt Béke tér 20.</t>
  </si>
  <si>
    <t xml:space="preserve">Etyeki Nyelvoktató Német Nemzetiségi Általános Iskola </t>
  </si>
  <si>
    <t>2091 Etyek, Magyar utca 2.</t>
  </si>
  <si>
    <t>Csabdi Petőfi Sándor Általános Iskola</t>
  </si>
  <si>
    <t>2064 Csabdi Szabadság utca 37.</t>
  </si>
  <si>
    <t>030146</t>
  </si>
  <si>
    <t>Vértesboglári Nyelvoktató Német Nemzetiségi Általános Iskola</t>
  </si>
  <si>
    <t>8085 Vértesboglár, Alkotmány u.14.</t>
  </si>
  <si>
    <t>Bicskei járás összesen:</t>
  </si>
  <si>
    <t>Enyingi</t>
  </si>
  <si>
    <t>030151</t>
  </si>
  <si>
    <t>Dr. Kovács Pál Általános Iskola</t>
  </si>
  <si>
    <t>8135 Dég Köztársaság utca 33.</t>
  </si>
  <si>
    <t>Dr. Kovács Pál Általános Iskola Mezőkomáromi Telephelye</t>
  </si>
  <si>
    <t>8137 Mezőkomárom, Petőfi S.u.21.</t>
  </si>
  <si>
    <t>Kislángi Tamási Áron Általános Iskola</t>
  </si>
  <si>
    <t>8156 Kisláng, Fő utca 75.</t>
  </si>
  <si>
    <t>Lepsényi Fekete István Általános Iskola</t>
  </si>
  <si>
    <t>8132 Lepsény, Vasút utca 19.</t>
  </si>
  <si>
    <t>030122</t>
  </si>
  <si>
    <t>Mezőszentgyörgyi Eötvös Károly Általános Iskola</t>
  </si>
  <si>
    <t>8133 Mezőszentgyörgy Kossuth Lajos utca 25.</t>
  </si>
  <si>
    <t>Batthyány Fülöp Általános Iskola</t>
  </si>
  <si>
    <t>8130 Enying, Kossuth u. 53.</t>
  </si>
  <si>
    <t>Enyingi járás összesen:</t>
  </si>
  <si>
    <t>Gárdonyi</t>
  </si>
  <si>
    <t>030081</t>
  </si>
  <si>
    <t>Chernel István Általános Iskola és Gimnázium</t>
  </si>
  <si>
    <t>2484 Gárdony- Agárd Iskola utca 2.</t>
  </si>
  <si>
    <t>Gárdonyi Géza Általános Iskola</t>
  </si>
  <si>
    <t>2483 Gárdony, Bóné Kálmán utca 14/b</t>
  </si>
  <si>
    <t>030175</t>
  </si>
  <si>
    <t>Kápolnásnyéki Vörösmarty Mihály Általános Iskola és Gimnázium</t>
  </si>
  <si>
    <t>2475 Kápolnásnyék, Gárdonyi út 29.</t>
  </si>
  <si>
    <t>gárdonyi</t>
  </si>
  <si>
    <t>003</t>
  </si>
  <si>
    <t>Kápolnásnyéki Vörösmarty Mihály Általános Iskola és Gimnázium Verebi Telepehelye</t>
  </si>
  <si>
    <t>2477 Vereb, Berényi út 4.</t>
  </si>
  <si>
    <t>Pákozdi Nemeskócsag Általános Iskola</t>
  </si>
  <si>
    <t>8095 Pákozd Arany János utca 1-5.</t>
  </si>
  <si>
    <t>Szabadegyházi Kossuth Lajos Általános Iskola</t>
  </si>
  <si>
    <t>2432 Szabadegyháza Fő utca 63-65.</t>
  </si>
  <si>
    <t>038491</t>
  </si>
  <si>
    <t>009</t>
  </si>
  <si>
    <t>Arany János EGYMI Velencei Dr. Ranschburg Jenő Telephelye</t>
  </si>
  <si>
    <t>2481 Velence Bárczi Gusztáv utca 4-6</t>
  </si>
  <si>
    <t>Gárdonyi járás összesen:</t>
  </si>
  <si>
    <t>Móri</t>
  </si>
  <si>
    <t>Bakonycsernyei Általános Iskola</t>
  </si>
  <si>
    <t>8056 Bakonycsernye Rákóczi utca 37.</t>
  </si>
  <si>
    <t>Bodajki Általános Iskola</t>
  </si>
  <si>
    <t>8053 Bodajk, Kisvasút utca 2.</t>
  </si>
  <si>
    <t>030042</t>
  </si>
  <si>
    <t>Móri Dr. Zimmermann Ágoston Magyar-Angol Két Tanítási Nyelvű Általános Iskola</t>
  </si>
  <si>
    <t>8060 Mór, Kodály Zoltán u.28.</t>
  </si>
  <si>
    <t>038490</t>
  </si>
  <si>
    <t>Móri Gárdonyi Géza Óvoda, Általános Iskola, Szakiskola, Készségfejlesztő Iskola, Fejlesztő Nevelés-Oktatást Végző Iskola, Egységes Gyógypedagógiai Módszertani Intézmény</t>
  </si>
  <si>
    <t>8060 Mór, Vértes utca 67.</t>
  </si>
  <si>
    <t>030041</t>
  </si>
  <si>
    <t>Móri Petőfi Sándor Általános Iskola</t>
  </si>
  <si>
    <t>8060 Mór Lovarda utca 7</t>
  </si>
  <si>
    <t>Móri Petőfi Sándor Általános Iskola  Ady Endre 48/2 hrsz. Telephelye</t>
  </si>
  <si>
    <t>8060 Mór, hrsz.: Ady 48/2</t>
  </si>
  <si>
    <t>Móri Radnóti Miklós Általános Iskola</t>
  </si>
  <si>
    <t>8060 Mór, Szent István tér 9.</t>
  </si>
  <si>
    <t>Móri Radnóti Miklós Általános Iskola Károlyi József Tagiskolája</t>
  </si>
  <si>
    <t>8052 Fehévárcsurgó, Petőfi utca 1.</t>
  </si>
  <si>
    <t>Móri Radnóti Miklós Általános Iskola Kazinczy Ferenc Tagiskolája</t>
  </si>
  <si>
    <t>8044 Kincsesbánya, Iskola utca 1.</t>
  </si>
  <si>
    <t>007</t>
  </si>
  <si>
    <t>Móri Radnóti Miklós Általános Iskola Magyaralmási Tagiskolája</t>
  </si>
  <si>
    <t>8071, Magyaralmás Iskola utca 9.</t>
  </si>
  <si>
    <t>008</t>
  </si>
  <si>
    <t>Móri Radnóti Miklós Általános Iskola Nádasdy Tamás Tagiskolája</t>
  </si>
  <si>
    <t>8074 Csókakő, Petőfi Sándor utca 5.</t>
  </si>
  <si>
    <t>Móri Radnóti Miklós Általános Iskola Nádasdy Tamás Tagiskolája Csákberényi Telephelye</t>
  </si>
  <si>
    <t>8073 Csákberény, Kossuth Lajos utca 15.</t>
  </si>
  <si>
    <t>Móri járás összesen:</t>
  </si>
  <si>
    <t>Székesfehérvári</t>
  </si>
  <si>
    <t>Arany János EGYMI Ezredéves Óvodája, Általános Iskolája és Készségfejlesztő Iskolája és Fejlesztő Nevelést-oktatást Végző Iskolája</t>
  </si>
  <si>
    <t>8000 Székesfehérvár, Havranek J. u. 4.</t>
  </si>
  <si>
    <t>006</t>
  </si>
  <si>
    <t>Arany János Óvoda, Általános Iskola, Szakiskola, Készségfejlesztő Iskola, Fejlesztő Nevelést-oktatást Végző Iskola, és Egységes Gyógypedagógiai Módszertani Intézmény Budai Úti Telephelye</t>
  </si>
  <si>
    <t>8000 Székesfehérvár, Budai út 90.</t>
  </si>
  <si>
    <t>Arany János Óvoda, Általános Iskola, Szakiskola, Készségfejlesztő Iskola, Fejlesztő Nevelést-oktatást Végző Iskola, és Egységes Gyógypedagógiai Módszertani Intézmény Ligetsori Telephelye</t>
  </si>
  <si>
    <t>8000 Székesfehérvár, Liget sor 1.</t>
  </si>
  <si>
    <t>010</t>
  </si>
  <si>
    <t xml:space="preserve">Arany János Óvoda, Általános Iskola, Szakiskola, Készségfejlesztő Iskola, Fejlesztő Nevelést-oktatást Végző Iskola, és Egységes Gyógypedagógiai Módszertani Intézmény Ybl Telephelye </t>
  </si>
  <si>
    <t>8000 Székesfehérvár, Ybl Miklós lakótelep 1.</t>
  </si>
  <si>
    <t>Arany János Óvoda, Általános Iskola, Szakiskola, Készségfejlesztő Iskola, Fejlesztő Nevelést-oktatást Végző Iskola, és Egységes Gyógypedagógiai Módszertani Intézmény</t>
  </si>
  <si>
    <t>8000 Székesfehérvár Szekfű Gyula u. 6.</t>
  </si>
  <si>
    <t>Atilla Király Gimnázium és Általános Iskola Aba Sámuel Általános Iskolája</t>
  </si>
  <si>
    <t>8127 Aba, Szent István király tér 7.</t>
  </si>
  <si>
    <t>Atilla Király Gimnázium és Általános Iskola Aba Sámuel Általános Iskola  Telephelye</t>
  </si>
  <si>
    <t>8127 Aba, Béke tér 1./a</t>
  </si>
  <si>
    <t>Batthyány Lajos Általános Iskola</t>
  </si>
  <si>
    <t>8151 Szabadbattyán Iskola utca 7.</t>
  </si>
  <si>
    <t>Batthyány Lajos Általános Iskola Géza Fejedelem Tagiskolája Kossuth Lajos utca Telephely</t>
  </si>
  <si>
    <t>8142 Úrhida, Kossuth u. 64.</t>
  </si>
  <si>
    <t>Batthyány Lajos Általános Iskola Géza Fejedelem Tagiskolája</t>
  </si>
  <si>
    <t>8142 Úrhida, Kossuth Lajos utca 66.</t>
  </si>
  <si>
    <t>Batthyány Lajos Általános Iskola Géza Fejedelem Tagiskolája Templom utca Telephely</t>
  </si>
  <si>
    <t xml:space="preserve">8143 Úrhida, Templom utca 1. </t>
  </si>
  <si>
    <t>030114</t>
  </si>
  <si>
    <t>Csóri Mátyás Király Általános Iskola</t>
  </si>
  <si>
    <t>8041 Csór, Fő tér 1.</t>
  </si>
  <si>
    <t>030055</t>
  </si>
  <si>
    <t>Felsővárosi Általános Iskola</t>
  </si>
  <si>
    <t>8000 Székesfehérvár, Koppány utca 2.</t>
  </si>
  <si>
    <t>Felsővárosi Általános Iskola Sukorói Tagiskolája</t>
  </si>
  <si>
    <t>8096 Sukoró, Óvoda utca 2/b.</t>
  </si>
  <si>
    <t>030132</t>
  </si>
  <si>
    <t>Gorsium Általános Iskola</t>
  </si>
  <si>
    <t>8121 Tác, Kossuth L.u. 135.</t>
  </si>
  <si>
    <t>030062</t>
  </si>
  <si>
    <t>Hétvezér Általános Iskola</t>
  </si>
  <si>
    <t>8000 Székesfehérvár, Hétvezér tér 1.</t>
  </si>
  <si>
    <t>030117</t>
  </si>
  <si>
    <t>Iszkaszentgyörgyi Általános Iskola</t>
  </si>
  <si>
    <t>8043 Iszkaszentgyörgy, Kastély utca 8.</t>
  </si>
  <si>
    <t>030154</t>
  </si>
  <si>
    <t>Kálozi Szent István Általános Iskola</t>
  </si>
  <si>
    <t>8124 Káloz, Szent István tér 10.</t>
  </si>
  <si>
    <t>030123</t>
  </si>
  <si>
    <t>Nádasdladányi Nádasdy Ferenc Általános Iskola</t>
  </si>
  <si>
    <t>8145 Nádasdladány, Fő út 66.</t>
  </si>
  <si>
    <t>030124</t>
  </si>
  <si>
    <t>Polgárdi Széchenyi István Általános Iskola</t>
  </si>
  <si>
    <t>8154 Polgárdi, Kossuth Lajos utca 139.</t>
  </si>
  <si>
    <t>Polgárdi Széchenyi István Általános Iskola Jenői Telephely</t>
  </si>
  <si>
    <t>8146 Jenő, Andrássy u. 27.</t>
  </si>
  <si>
    <t>030126</t>
  </si>
  <si>
    <t>Sárszentmihályi Zichy Jenő Általános Iskola</t>
  </si>
  <si>
    <t>8143 Sárszentmihály, Fő út 50.</t>
  </si>
  <si>
    <t>030051</t>
  </si>
  <si>
    <t>Székesfehérvári II. Rákóczi Ferenc Magyar-Angol Két Tanítási Nyelvű Általános Iskola</t>
  </si>
  <si>
    <t>8000 Székesfehérvár, Szekfű Gy.u. 4.</t>
  </si>
  <si>
    <t>Székesfehérvári II. Rákóczi Ferenc Magyar-Angol Két Tanítási Nyelvű Általános Iskola Sárkeresztesi Telephelye</t>
  </si>
  <si>
    <t>8051Sárkeresztes, Arany János u 1.sz.</t>
  </si>
  <si>
    <t>030064</t>
  </si>
  <si>
    <t>Székesfehérvári István Király Általános Iskola</t>
  </si>
  <si>
    <t>8000 Székesfehérvár Kelemen Béla utca 30/a</t>
  </si>
  <si>
    <t>030046</t>
  </si>
  <si>
    <t>Székesfehérvári Kodály Zoltán Általános Iskola, Gimnázium és Alapfokú Művészeti Iskola</t>
  </si>
  <si>
    <t>8000 Székesfehérvár, Béke tér 4.</t>
  </si>
  <si>
    <t>030047</t>
  </si>
  <si>
    <t>Székesfehérvári Kossuth Lajos Általános Iskola</t>
  </si>
  <si>
    <t>8000 Székesfehérvár Pozsonyi utca 99.</t>
  </si>
  <si>
    <t>030052</t>
  </si>
  <si>
    <t>Székesfehérvári Munkácsy Mihály Általános Iskola</t>
  </si>
  <si>
    <t>8000 Székesfehérvár, Munkácsy M. utca 10.</t>
  </si>
  <si>
    <t>030057</t>
  </si>
  <si>
    <t>Székesfehérvári Németh László Általános Iskola</t>
  </si>
  <si>
    <t>8000 Székesfehérvár, Salétrom utca 4-6.</t>
  </si>
  <si>
    <t>030048</t>
  </si>
  <si>
    <t>Székesfehérvári Széna Téri Általános Iskola</t>
  </si>
  <si>
    <t>8000 Székesfehérvár, Széna tér 10.</t>
  </si>
  <si>
    <t>030054</t>
  </si>
  <si>
    <t>Székesfehérvári Táncsics Mihály Általános Iskola</t>
  </si>
  <si>
    <t>8000 Székesfehérvár, Batthyány utca 1.</t>
  </si>
  <si>
    <t>030192</t>
  </si>
  <si>
    <t>Székesfehérvári Teleki Blanka Gimnázium és Általános Iskola Tagintézménye</t>
  </si>
  <si>
    <t xml:space="preserve">8000 Székesfehérvár, Sziget utca 1. </t>
  </si>
  <si>
    <t>030056</t>
  </si>
  <si>
    <t>Székesfehérvári Vasvári Pál Általános Iskola</t>
  </si>
  <si>
    <t>8000 Székesfehérvár, György Oszkár tér 3.</t>
  </si>
  <si>
    <t>030059</t>
  </si>
  <si>
    <t>Székesfehérvári Vörösmarty Mihály Általános Iskola</t>
  </si>
  <si>
    <t>8000 Székesfehérvár Liget sor A.ép</t>
  </si>
  <si>
    <t>Székesfehérvári Vörösmarty Mihály Általános Iskola Farkasvermi Úti Tagiskolája</t>
  </si>
  <si>
    <t>8000 Székesfehérvár Farkasvermi utca 2.</t>
  </si>
  <si>
    <t>030049</t>
  </si>
  <si>
    <t>Tóvárosi Általános Iskola</t>
  </si>
  <si>
    <t>8000 Székesfehérvár, Iskola tér 1.</t>
  </si>
  <si>
    <t>030060</t>
  </si>
  <si>
    <t>Zentai Úti Általános Iskola</t>
  </si>
  <si>
    <t>8000 Székesfehérvár Zentai utca 8.</t>
  </si>
  <si>
    <t>Zichy János Általános Iskola</t>
  </si>
  <si>
    <t>8123 Soponya, Dózsa utca 5.</t>
  </si>
  <si>
    <t>Székesfehérvári járás összesen:</t>
  </si>
  <si>
    <t>Székesfehérvári Tankerületi Központ összesen:</t>
  </si>
  <si>
    <t xml:space="preserve">Székesfehérvári Tankerületi Központ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</si>
</sst>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wrapText="1"/>
    </xf>
    <xf numFmtId="49" fontId="3" fillId="0" borderId="7" xfId="0" applyNumberFormat="1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wrapText="1"/>
    </xf>
    <xf numFmtId="49" fontId="3" fillId="0" borderId="11" xfId="0" quotePrefix="1" applyNumberFormat="1" applyFont="1" applyBorder="1" applyAlignment="1">
      <alignment horizontal="left" wrapText="1"/>
    </xf>
    <xf numFmtId="49" fontId="3" fillId="0" borderId="11" xfId="0" applyNumberFormat="1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wrapText="1"/>
    </xf>
    <xf numFmtId="49" fontId="3" fillId="0" borderId="14" xfId="0" quotePrefix="1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49" fontId="3" fillId="2" borderId="2" xfId="0" quotePrefix="1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wrapText="1"/>
    </xf>
    <xf numFmtId="49" fontId="3" fillId="2" borderId="11" xfId="0" applyNumberFormat="1" applyFont="1" applyFill="1" applyBorder="1" applyAlignment="1">
      <alignment horizontal="left" wrapText="1"/>
    </xf>
    <xf numFmtId="49" fontId="3" fillId="2" borderId="11" xfId="0" quotePrefix="1" applyNumberFormat="1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1" fillId="5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abSelected="1" workbookViewId="0">
      <selection activeCell="T25" sqref="T25"/>
    </sheetView>
  </sheetViews>
  <sheetFormatPr defaultRowHeight="15" x14ac:dyDescent="0.25"/>
  <cols>
    <col min="2" max="2" width="17.140625" customWidth="1"/>
    <col min="3" max="3" width="15" style="65" customWidth="1"/>
    <col min="4" max="4" width="10.140625" customWidth="1"/>
    <col min="5" max="5" width="9.28515625" customWidth="1"/>
    <col min="6" max="6" width="36" customWidth="1"/>
    <col min="7" max="7" width="29.42578125" customWidth="1"/>
    <col min="8" max="8" width="12.140625" style="73" hidden="1" customWidth="1"/>
    <col min="9" max="9" width="13.5703125" style="73" hidden="1" customWidth="1"/>
    <col min="10" max="10" width="10.5703125" style="73" hidden="1" customWidth="1"/>
    <col min="11" max="11" width="11" style="73" hidden="1" customWidth="1"/>
    <col min="12" max="12" width="11.42578125" style="73" hidden="1" customWidth="1"/>
    <col min="13" max="13" width="11.140625" style="73" hidden="1" customWidth="1"/>
    <col min="14" max="14" width="11" style="73" customWidth="1"/>
    <col min="15" max="15" width="0" style="74" hidden="1" customWidth="1"/>
    <col min="16" max="16" width="13.42578125" style="74" hidden="1" customWidth="1"/>
    <col min="17" max="17" width="15.5703125" customWidth="1"/>
  </cols>
  <sheetData>
    <row r="1" spans="1:16" ht="19.5" customHeight="1" x14ac:dyDescent="0.25">
      <c r="B1" s="78" t="s">
        <v>219</v>
      </c>
      <c r="C1" s="78"/>
      <c r="D1" s="78"/>
      <c r="E1" s="78"/>
      <c r="F1" s="78"/>
    </row>
    <row r="4" spans="1:16" ht="15.75" thickBot="1" x14ac:dyDescent="0.3"/>
    <row r="5" spans="1:16" ht="64.5" thickBot="1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4" t="s">
        <v>12</v>
      </c>
      <c r="N5" s="5" t="s">
        <v>13</v>
      </c>
      <c r="O5" s="6" t="s">
        <v>14</v>
      </c>
      <c r="P5" s="7" t="s">
        <v>15</v>
      </c>
    </row>
    <row r="6" spans="1:16" ht="26.25" x14ac:dyDescent="0.25">
      <c r="A6" s="8">
        <v>1</v>
      </c>
      <c r="B6" s="8">
        <v>1</v>
      </c>
      <c r="C6" s="9" t="s">
        <v>16</v>
      </c>
      <c r="D6" s="10">
        <v>201310</v>
      </c>
      <c r="E6" s="10" t="s">
        <v>17</v>
      </c>
      <c r="F6" s="75" t="s">
        <v>18</v>
      </c>
      <c r="G6" s="11" t="s">
        <v>19</v>
      </c>
      <c r="H6" s="12">
        <v>27</v>
      </c>
      <c r="I6" s="12">
        <v>13</v>
      </c>
      <c r="J6" s="12">
        <v>21</v>
      </c>
      <c r="K6" s="12">
        <v>13</v>
      </c>
      <c r="L6" s="12">
        <v>19</v>
      </c>
      <c r="M6" s="13">
        <v>17</v>
      </c>
      <c r="N6" s="14">
        <f>H6+I6+J6+K6+L6+M6</f>
        <v>110</v>
      </c>
      <c r="O6" s="15">
        <v>0</v>
      </c>
      <c r="P6" s="8">
        <v>15</v>
      </c>
    </row>
    <row r="7" spans="1:16" ht="26.25" x14ac:dyDescent="0.25">
      <c r="A7" s="16">
        <v>2</v>
      </c>
      <c r="B7" s="16">
        <v>2</v>
      </c>
      <c r="C7" s="17" t="s">
        <v>16</v>
      </c>
      <c r="D7" s="18" t="s">
        <v>20</v>
      </c>
      <c r="E7" s="19" t="s">
        <v>17</v>
      </c>
      <c r="F7" s="76" t="s">
        <v>21</v>
      </c>
      <c r="G7" s="20" t="s">
        <v>22</v>
      </c>
      <c r="H7" s="21">
        <v>0</v>
      </c>
      <c r="I7" s="21">
        <v>0</v>
      </c>
      <c r="J7" s="21">
        <v>0</v>
      </c>
      <c r="K7" s="21">
        <v>0</v>
      </c>
      <c r="L7" s="21">
        <v>62</v>
      </c>
      <c r="M7" s="22">
        <v>69</v>
      </c>
      <c r="N7" s="14">
        <f t="shared" ref="N7:N70" si="0">H7+I7+J7+K7+L7+M7</f>
        <v>131</v>
      </c>
      <c r="O7" s="23">
        <v>0</v>
      </c>
      <c r="P7" s="16">
        <v>38</v>
      </c>
    </row>
    <row r="8" spans="1:16" ht="26.25" x14ac:dyDescent="0.25">
      <c r="A8" s="16">
        <v>3</v>
      </c>
      <c r="B8" s="16">
        <v>3</v>
      </c>
      <c r="C8" s="17" t="s">
        <v>16</v>
      </c>
      <c r="D8" s="18" t="s">
        <v>20</v>
      </c>
      <c r="E8" s="19" t="s">
        <v>23</v>
      </c>
      <c r="F8" s="76" t="s">
        <v>24</v>
      </c>
      <c r="G8" s="20" t="s">
        <v>25</v>
      </c>
      <c r="H8" s="24">
        <v>54</v>
      </c>
      <c r="I8" s="21">
        <v>43</v>
      </c>
      <c r="J8" s="21">
        <v>58</v>
      </c>
      <c r="K8" s="21">
        <v>46</v>
      </c>
      <c r="L8" s="21">
        <v>0</v>
      </c>
      <c r="M8" s="22">
        <v>0</v>
      </c>
      <c r="N8" s="14">
        <f t="shared" si="0"/>
        <v>201</v>
      </c>
      <c r="O8" s="23">
        <v>0</v>
      </c>
      <c r="P8" s="16">
        <v>18</v>
      </c>
    </row>
    <row r="9" spans="1:16" ht="65.25" customHeight="1" x14ac:dyDescent="0.25">
      <c r="A9" s="16">
        <v>4</v>
      </c>
      <c r="B9" s="16">
        <v>4</v>
      </c>
      <c r="C9" s="17" t="s">
        <v>16</v>
      </c>
      <c r="D9" s="18" t="s">
        <v>26</v>
      </c>
      <c r="E9" s="18" t="s">
        <v>27</v>
      </c>
      <c r="F9" s="76" t="s">
        <v>28</v>
      </c>
      <c r="G9" s="20" t="s">
        <v>29</v>
      </c>
      <c r="H9" s="25">
        <v>13</v>
      </c>
      <c r="I9" s="21">
        <v>3</v>
      </c>
      <c r="J9" s="21">
        <v>2</v>
      </c>
      <c r="K9" s="21">
        <v>2</v>
      </c>
      <c r="L9" s="21">
        <v>3</v>
      </c>
      <c r="M9" s="26">
        <v>2</v>
      </c>
      <c r="N9" s="14">
        <f t="shared" si="0"/>
        <v>25</v>
      </c>
      <c r="O9" s="23">
        <v>0</v>
      </c>
      <c r="P9" s="16">
        <v>27</v>
      </c>
    </row>
    <row r="10" spans="1:16" x14ac:dyDescent="0.25">
      <c r="A10" s="16">
        <v>5</v>
      </c>
      <c r="B10" s="16">
        <v>5</v>
      </c>
      <c r="C10" s="17" t="s">
        <v>16</v>
      </c>
      <c r="D10" s="18" t="s">
        <v>30</v>
      </c>
      <c r="E10" s="18" t="s">
        <v>17</v>
      </c>
      <c r="F10" s="76" t="s">
        <v>31</v>
      </c>
      <c r="G10" s="20" t="s">
        <v>32</v>
      </c>
      <c r="H10" s="25">
        <v>54</v>
      </c>
      <c r="I10" s="21">
        <v>54</v>
      </c>
      <c r="J10" s="21">
        <v>28</v>
      </c>
      <c r="K10" s="21">
        <v>23</v>
      </c>
      <c r="L10" s="21">
        <v>35</v>
      </c>
      <c r="M10" s="26">
        <v>43</v>
      </c>
      <c r="N10" s="14">
        <f t="shared" si="0"/>
        <v>237</v>
      </c>
      <c r="O10" s="23">
        <v>0</v>
      </c>
      <c r="P10" s="16">
        <v>17</v>
      </c>
    </row>
    <row r="11" spans="1:16" ht="26.25" x14ac:dyDescent="0.25">
      <c r="A11" s="16">
        <v>6</v>
      </c>
      <c r="B11" s="16">
        <v>6</v>
      </c>
      <c r="C11" s="17" t="s">
        <v>16</v>
      </c>
      <c r="D11" s="18" t="s">
        <v>33</v>
      </c>
      <c r="E11" s="18" t="s">
        <v>17</v>
      </c>
      <c r="F11" s="76" t="s">
        <v>34</v>
      </c>
      <c r="G11" s="20" t="s">
        <v>35</v>
      </c>
      <c r="H11" s="25">
        <v>81</v>
      </c>
      <c r="I11" s="21">
        <v>61</v>
      </c>
      <c r="J11" s="21">
        <v>48</v>
      </c>
      <c r="K11" s="21">
        <v>34</v>
      </c>
      <c r="L11" s="21">
        <v>46</v>
      </c>
      <c r="M11" s="26">
        <v>42</v>
      </c>
      <c r="N11" s="14">
        <f t="shared" si="0"/>
        <v>312</v>
      </c>
      <c r="O11" s="23">
        <v>0</v>
      </c>
      <c r="P11" s="16">
        <v>33</v>
      </c>
    </row>
    <row r="12" spans="1:16" ht="39" x14ac:dyDescent="0.25">
      <c r="A12" s="16">
        <v>7</v>
      </c>
      <c r="B12" s="16">
        <v>7</v>
      </c>
      <c r="C12" s="17" t="s">
        <v>16</v>
      </c>
      <c r="D12" s="18" t="s">
        <v>33</v>
      </c>
      <c r="E12" s="18" t="s">
        <v>36</v>
      </c>
      <c r="F12" s="76" t="s">
        <v>37</v>
      </c>
      <c r="G12" s="20" t="s">
        <v>38</v>
      </c>
      <c r="H12" s="25">
        <v>27</v>
      </c>
      <c r="I12" s="21">
        <v>6</v>
      </c>
      <c r="J12" s="21">
        <v>3</v>
      </c>
      <c r="K12" s="21">
        <v>2</v>
      </c>
      <c r="L12" s="21">
        <v>0</v>
      </c>
      <c r="M12" s="26">
        <v>0</v>
      </c>
      <c r="N12" s="14">
        <f t="shared" si="0"/>
        <v>38</v>
      </c>
      <c r="O12" s="23">
        <v>0</v>
      </c>
      <c r="P12" s="16">
        <v>1</v>
      </c>
    </row>
    <row r="13" spans="1:16" ht="26.25" x14ac:dyDescent="0.25">
      <c r="A13" s="16">
        <v>8</v>
      </c>
      <c r="B13" s="16">
        <v>8</v>
      </c>
      <c r="C13" s="17" t="s">
        <v>16</v>
      </c>
      <c r="D13" s="19">
        <v>200438</v>
      </c>
      <c r="E13" s="18" t="s">
        <v>17</v>
      </c>
      <c r="F13" s="76" t="s">
        <v>39</v>
      </c>
      <c r="G13" s="20" t="s">
        <v>40</v>
      </c>
      <c r="H13" s="25">
        <v>54</v>
      </c>
      <c r="I13" s="21">
        <v>37</v>
      </c>
      <c r="J13" s="21">
        <v>40</v>
      </c>
      <c r="K13" s="21">
        <v>29</v>
      </c>
      <c r="L13" s="21">
        <v>26</v>
      </c>
      <c r="M13" s="26">
        <v>31</v>
      </c>
      <c r="N13" s="14">
        <f t="shared" si="0"/>
        <v>217</v>
      </c>
      <c r="O13" s="23">
        <v>0</v>
      </c>
      <c r="P13" s="16">
        <v>22</v>
      </c>
    </row>
    <row r="14" spans="1:16" x14ac:dyDescent="0.25">
      <c r="A14" s="16">
        <v>9</v>
      </c>
      <c r="B14" s="16">
        <v>9</v>
      </c>
      <c r="C14" s="17" t="s">
        <v>16</v>
      </c>
      <c r="D14" s="19">
        <v>202962</v>
      </c>
      <c r="E14" s="18" t="s">
        <v>17</v>
      </c>
      <c r="F14" s="76" t="s">
        <v>41</v>
      </c>
      <c r="G14" s="20" t="s">
        <v>42</v>
      </c>
      <c r="H14" s="21">
        <v>27</v>
      </c>
      <c r="I14" s="21">
        <v>19</v>
      </c>
      <c r="J14" s="21">
        <v>12</v>
      </c>
      <c r="K14" s="21">
        <v>20</v>
      </c>
      <c r="L14" s="21">
        <v>17</v>
      </c>
      <c r="M14" s="26">
        <v>25</v>
      </c>
      <c r="N14" s="14">
        <f t="shared" si="0"/>
        <v>120</v>
      </c>
      <c r="O14" s="23">
        <v>0</v>
      </c>
      <c r="P14" s="16">
        <v>19</v>
      </c>
    </row>
    <row r="15" spans="1:16" ht="27" thickBot="1" x14ac:dyDescent="0.3">
      <c r="A15" s="27">
        <v>10</v>
      </c>
      <c r="B15" s="27">
        <v>10</v>
      </c>
      <c r="C15" s="28" t="s">
        <v>16</v>
      </c>
      <c r="D15" s="29" t="s">
        <v>43</v>
      </c>
      <c r="E15" s="29" t="s">
        <v>17</v>
      </c>
      <c r="F15" s="77" t="s">
        <v>44</v>
      </c>
      <c r="G15" s="30" t="s">
        <v>45</v>
      </c>
      <c r="H15" s="31">
        <v>27</v>
      </c>
      <c r="I15" s="31">
        <v>13</v>
      </c>
      <c r="J15" s="31">
        <v>16</v>
      </c>
      <c r="K15" s="31">
        <v>12</v>
      </c>
      <c r="L15" s="31">
        <v>16</v>
      </c>
      <c r="M15" s="32">
        <v>12</v>
      </c>
      <c r="N15" s="33">
        <f t="shared" si="0"/>
        <v>96</v>
      </c>
      <c r="O15" s="34">
        <v>0</v>
      </c>
      <c r="P15" s="27">
        <v>13</v>
      </c>
    </row>
    <row r="16" spans="1:16" ht="15.75" thickBot="1" x14ac:dyDescent="0.3">
      <c r="A16" s="35"/>
      <c r="B16" s="36"/>
      <c r="C16" s="37"/>
      <c r="D16" s="38"/>
      <c r="E16" s="38"/>
      <c r="F16" s="39"/>
      <c r="G16" s="37" t="s">
        <v>46</v>
      </c>
      <c r="H16" s="40">
        <f>SUM(H6:H15)</f>
        <v>364</v>
      </c>
      <c r="I16" s="40">
        <f t="shared" ref="I16:M16" si="1">SUM(I6:I15)</f>
        <v>249</v>
      </c>
      <c r="J16" s="40">
        <f t="shared" si="1"/>
        <v>228</v>
      </c>
      <c r="K16" s="40">
        <f t="shared" si="1"/>
        <v>181</v>
      </c>
      <c r="L16" s="40">
        <f t="shared" si="1"/>
        <v>224</v>
      </c>
      <c r="M16" s="40">
        <f t="shared" si="1"/>
        <v>241</v>
      </c>
      <c r="N16" s="41">
        <f>SUM(N6:N15)</f>
        <v>1487</v>
      </c>
      <c r="O16" s="42"/>
      <c r="P16" s="43"/>
    </row>
    <row r="17" spans="1:16" x14ac:dyDescent="0.25">
      <c r="A17" s="8">
        <v>11</v>
      </c>
      <c r="B17" s="8">
        <v>1</v>
      </c>
      <c r="C17" s="9" t="s">
        <v>47</v>
      </c>
      <c r="D17" s="44" t="s">
        <v>48</v>
      </c>
      <c r="E17" s="44" t="s">
        <v>17</v>
      </c>
      <c r="F17" s="75" t="s">
        <v>49</v>
      </c>
      <c r="G17" s="11" t="s">
        <v>50</v>
      </c>
      <c r="H17" s="12">
        <v>27</v>
      </c>
      <c r="I17" s="12">
        <v>16</v>
      </c>
      <c r="J17" s="12">
        <v>16</v>
      </c>
      <c r="K17" s="12">
        <v>19</v>
      </c>
      <c r="L17" s="12">
        <v>18</v>
      </c>
      <c r="M17" s="13">
        <v>18</v>
      </c>
      <c r="N17" s="14">
        <f t="shared" si="0"/>
        <v>114</v>
      </c>
      <c r="O17" s="15">
        <v>0</v>
      </c>
      <c r="P17" s="8">
        <v>23</v>
      </c>
    </row>
    <row r="18" spans="1:16" ht="26.25" x14ac:dyDescent="0.25">
      <c r="A18" s="16">
        <v>12</v>
      </c>
      <c r="B18" s="16">
        <v>2</v>
      </c>
      <c r="C18" s="17" t="s">
        <v>47</v>
      </c>
      <c r="D18" s="18" t="s">
        <v>48</v>
      </c>
      <c r="E18" s="18" t="s">
        <v>36</v>
      </c>
      <c r="F18" s="76" t="s">
        <v>51</v>
      </c>
      <c r="G18" s="20" t="s">
        <v>52</v>
      </c>
      <c r="H18" s="25">
        <v>27</v>
      </c>
      <c r="I18" s="21">
        <v>6</v>
      </c>
      <c r="J18" s="21">
        <v>6</v>
      </c>
      <c r="K18" s="21">
        <v>6</v>
      </c>
      <c r="L18" s="21">
        <v>0</v>
      </c>
      <c r="M18" s="26">
        <v>0</v>
      </c>
      <c r="N18" s="14">
        <f t="shared" si="0"/>
        <v>45</v>
      </c>
      <c r="O18" s="23">
        <v>0</v>
      </c>
      <c r="P18" s="16">
        <v>1</v>
      </c>
    </row>
    <row r="19" spans="1:16" x14ac:dyDescent="0.25">
      <c r="A19" s="16">
        <v>13</v>
      </c>
      <c r="B19" s="16">
        <v>3</v>
      </c>
      <c r="C19" s="17" t="s">
        <v>47</v>
      </c>
      <c r="D19" s="19">
        <v>201103</v>
      </c>
      <c r="E19" s="18" t="s">
        <v>17</v>
      </c>
      <c r="F19" s="76" t="s">
        <v>53</v>
      </c>
      <c r="G19" s="45" t="s">
        <v>54</v>
      </c>
      <c r="H19" s="24">
        <v>27</v>
      </c>
      <c r="I19" s="21">
        <v>30</v>
      </c>
      <c r="J19" s="21">
        <v>40</v>
      </c>
      <c r="K19" s="21">
        <v>26</v>
      </c>
      <c r="L19" s="21">
        <v>29</v>
      </c>
      <c r="M19" s="26">
        <v>42</v>
      </c>
      <c r="N19" s="14">
        <f t="shared" si="0"/>
        <v>194</v>
      </c>
      <c r="O19" s="23">
        <v>0</v>
      </c>
      <c r="P19" s="16">
        <v>28</v>
      </c>
    </row>
    <row r="20" spans="1:16" x14ac:dyDescent="0.25">
      <c r="A20" s="16">
        <v>14</v>
      </c>
      <c r="B20" s="16">
        <v>4</v>
      </c>
      <c r="C20" s="17" t="s">
        <v>47</v>
      </c>
      <c r="D20" s="19">
        <v>201168</v>
      </c>
      <c r="E20" s="18" t="s">
        <v>17</v>
      </c>
      <c r="F20" s="76" t="s">
        <v>55</v>
      </c>
      <c r="G20" s="20" t="s">
        <v>56</v>
      </c>
      <c r="H20" s="24">
        <v>54</v>
      </c>
      <c r="I20" s="21">
        <v>38</v>
      </c>
      <c r="J20" s="21">
        <v>19</v>
      </c>
      <c r="K20" s="21">
        <v>38</v>
      </c>
      <c r="L20" s="21">
        <v>22</v>
      </c>
      <c r="M20" s="26">
        <v>36</v>
      </c>
      <c r="N20" s="14">
        <f t="shared" si="0"/>
        <v>207</v>
      </c>
      <c r="O20" s="23">
        <v>0</v>
      </c>
      <c r="P20" s="16">
        <v>18</v>
      </c>
    </row>
    <row r="21" spans="1:16" ht="26.25" x14ac:dyDescent="0.25">
      <c r="A21" s="16">
        <v>15</v>
      </c>
      <c r="B21" s="16">
        <v>5</v>
      </c>
      <c r="C21" s="17" t="s">
        <v>47</v>
      </c>
      <c r="D21" s="18" t="s">
        <v>57</v>
      </c>
      <c r="E21" s="18" t="s">
        <v>17</v>
      </c>
      <c r="F21" s="76" t="s">
        <v>58</v>
      </c>
      <c r="G21" s="20" t="s">
        <v>59</v>
      </c>
      <c r="H21" s="21">
        <v>27</v>
      </c>
      <c r="I21" s="21">
        <v>13</v>
      </c>
      <c r="J21" s="21">
        <v>11</v>
      </c>
      <c r="K21" s="21">
        <v>14</v>
      </c>
      <c r="L21" s="21">
        <v>14</v>
      </c>
      <c r="M21" s="26">
        <v>23</v>
      </c>
      <c r="N21" s="14">
        <f t="shared" si="0"/>
        <v>102</v>
      </c>
      <c r="O21" s="23">
        <v>0</v>
      </c>
      <c r="P21" s="16">
        <v>25</v>
      </c>
    </row>
    <row r="22" spans="1:16" ht="15.75" thickBot="1" x14ac:dyDescent="0.3">
      <c r="A22" s="16">
        <v>16</v>
      </c>
      <c r="B22" s="16">
        <v>6</v>
      </c>
      <c r="C22" s="17" t="s">
        <v>47</v>
      </c>
      <c r="D22" s="19">
        <v>201202</v>
      </c>
      <c r="E22" s="18" t="s">
        <v>17</v>
      </c>
      <c r="F22" s="76" t="s">
        <v>60</v>
      </c>
      <c r="G22" s="20" t="s">
        <v>61</v>
      </c>
      <c r="H22" s="24">
        <v>27</v>
      </c>
      <c r="I22" s="21">
        <v>23</v>
      </c>
      <c r="J22" s="21">
        <v>28</v>
      </c>
      <c r="K22" s="21">
        <v>27</v>
      </c>
      <c r="L22" s="21">
        <v>23</v>
      </c>
      <c r="M22" s="26">
        <v>22</v>
      </c>
      <c r="N22" s="33">
        <f t="shared" si="0"/>
        <v>150</v>
      </c>
      <c r="O22" s="34">
        <v>0</v>
      </c>
      <c r="P22" s="27">
        <v>31</v>
      </c>
    </row>
    <row r="23" spans="1:16" ht="15.75" thickBot="1" x14ac:dyDescent="0.3">
      <c r="A23" s="46"/>
      <c r="B23" s="46"/>
      <c r="C23" s="47"/>
      <c r="D23" s="48"/>
      <c r="E23" s="49"/>
      <c r="F23" s="50"/>
      <c r="G23" s="51" t="s">
        <v>62</v>
      </c>
      <c r="H23" s="52">
        <f>SUM(H17:H22)</f>
        <v>189</v>
      </c>
      <c r="I23" s="52">
        <f t="shared" ref="I23:M23" si="2">SUM(I17:I22)</f>
        <v>126</v>
      </c>
      <c r="J23" s="52">
        <f t="shared" si="2"/>
        <v>120</v>
      </c>
      <c r="K23" s="52">
        <f t="shared" si="2"/>
        <v>130</v>
      </c>
      <c r="L23" s="52">
        <f t="shared" si="2"/>
        <v>106</v>
      </c>
      <c r="M23" s="52">
        <f t="shared" si="2"/>
        <v>141</v>
      </c>
      <c r="N23" s="41">
        <f>SUM(N17:N22)</f>
        <v>812</v>
      </c>
      <c r="O23" s="42"/>
      <c r="P23" s="43"/>
    </row>
    <row r="24" spans="1:16" ht="26.25" x14ac:dyDescent="0.25">
      <c r="A24" s="16">
        <v>17</v>
      </c>
      <c r="B24" s="16">
        <v>1</v>
      </c>
      <c r="C24" s="17" t="s">
        <v>63</v>
      </c>
      <c r="D24" s="19" t="s">
        <v>64</v>
      </c>
      <c r="E24" s="18" t="s">
        <v>17</v>
      </c>
      <c r="F24" s="76" t="s">
        <v>65</v>
      </c>
      <c r="G24" s="20" t="s">
        <v>66</v>
      </c>
      <c r="H24" s="24">
        <v>54</v>
      </c>
      <c r="I24" s="16">
        <v>57</v>
      </c>
      <c r="J24" s="16">
        <v>75</v>
      </c>
      <c r="K24" s="16">
        <v>66</v>
      </c>
      <c r="L24" s="16">
        <v>67</v>
      </c>
      <c r="M24" s="22">
        <v>80</v>
      </c>
      <c r="N24" s="14">
        <f t="shared" si="0"/>
        <v>399</v>
      </c>
      <c r="O24" s="15">
        <v>0</v>
      </c>
      <c r="P24" s="8">
        <v>13</v>
      </c>
    </row>
    <row r="25" spans="1:16" ht="26.25" x14ac:dyDescent="0.25">
      <c r="A25" s="16">
        <v>18</v>
      </c>
      <c r="B25" s="16">
        <v>2</v>
      </c>
      <c r="C25" s="17" t="s">
        <v>63</v>
      </c>
      <c r="D25" s="19">
        <v>203206</v>
      </c>
      <c r="E25" s="18" t="s">
        <v>17</v>
      </c>
      <c r="F25" s="76" t="s">
        <v>67</v>
      </c>
      <c r="G25" s="20" t="s">
        <v>68</v>
      </c>
      <c r="H25" s="24">
        <v>54</v>
      </c>
      <c r="I25" s="21">
        <v>39</v>
      </c>
      <c r="J25" s="21">
        <v>65</v>
      </c>
      <c r="K25" s="21">
        <v>48</v>
      </c>
      <c r="L25" s="21">
        <v>50</v>
      </c>
      <c r="M25" s="26">
        <v>57</v>
      </c>
      <c r="N25" s="14">
        <f t="shared" si="0"/>
        <v>313</v>
      </c>
      <c r="O25" s="23">
        <v>0</v>
      </c>
      <c r="P25" s="16">
        <v>28</v>
      </c>
    </row>
    <row r="26" spans="1:16" ht="26.25" x14ac:dyDescent="0.25">
      <c r="A26" s="16">
        <v>19</v>
      </c>
      <c r="B26" s="16">
        <v>3</v>
      </c>
      <c r="C26" s="17" t="s">
        <v>63</v>
      </c>
      <c r="D26" s="18" t="s">
        <v>69</v>
      </c>
      <c r="E26" s="18" t="s">
        <v>17</v>
      </c>
      <c r="F26" s="76" t="s">
        <v>70</v>
      </c>
      <c r="G26" s="20" t="s">
        <v>71</v>
      </c>
      <c r="H26" s="24">
        <v>54</v>
      </c>
      <c r="I26" s="21">
        <v>41</v>
      </c>
      <c r="J26" s="21">
        <v>53</v>
      </c>
      <c r="K26" s="21">
        <v>37</v>
      </c>
      <c r="L26" s="21">
        <v>57</v>
      </c>
      <c r="M26" s="26">
        <v>68</v>
      </c>
      <c r="N26" s="14">
        <f t="shared" si="0"/>
        <v>310</v>
      </c>
      <c r="O26" s="23">
        <v>0</v>
      </c>
      <c r="P26" s="16">
        <v>20</v>
      </c>
    </row>
    <row r="27" spans="1:16" ht="39" x14ac:dyDescent="0.25">
      <c r="A27" s="16">
        <v>20</v>
      </c>
      <c r="B27" s="16">
        <v>4</v>
      </c>
      <c r="C27" s="17" t="s">
        <v>72</v>
      </c>
      <c r="D27" s="18" t="s">
        <v>69</v>
      </c>
      <c r="E27" s="18" t="s">
        <v>73</v>
      </c>
      <c r="F27" s="76" t="s">
        <v>74</v>
      </c>
      <c r="G27" s="20" t="s">
        <v>75</v>
      </c>
      <c r="H27" s="25">
        <v>27</v>
      </c>
      <c r="I27" s="21">
        <v>8</v>
      </c>
      <c r="J27" s="21">
        <v>7</v>
      </c>
      <c r="K27" s="21">
        <v>8</v>
      </c>
      <c r="L27" s="21">
        <v>0</v>
      </c>
      <c r="M27" s="26">
        <v>0</v>
      </c>
      <c r="N27" s="14">
        <f t="shared" si="0"/>
        <v>50</v>
      </c>
      <c r="O27" s="23">
        <v>0</v>
      </c>
      <c r="P27" s="16">
        <v>5</v>
      </c>
    </row>
    <row r="28" spans="1:16" ht="26.25" x14ac:dyDescent="0.25">
      <c r="A28" s="16">
        <v>21</v>
      </c>
      <c r="B28" s="16">
        <v>5</v>
      </c>
      <c r="C28" s="17" t="s">
        <v>63</v>
      </c>
      <c r="D28" s="19">
        <v>202984</v>
      </c>
      <c r="E28" s="18" t="s">
        <v>17</v>
      </c>
      <c r="F28" s="76" t="s">
        <v>76</v>
      </c>
      <c r="G28" s="20" t="s">
        <v>77</v>
      </c>
      <c r="H28" s="24">
        <v>54</v>
      </c>
      <c r="I28" s="21">
        <v>41</v>
      </c>
      <c r="J28" s="21">
        <v>42</v>
      </c>
      <c r="K28" s="21">
        <v>31</v>
      </c>
      <c r="L28" s="21">
        <v>37</v>
      </c>
      <c r="M28" s="26">
        <v>34</v>
      </c>
      <c r="N28" s="14">
        <f t="shared" si="0"/>
        <v>239</v>
      </c>
      <c r="O28" s="23">
        <v>0</v>
      </c>
      <c r="P28" s="16">
        <v>27</v>
      </c>
    </row>
    <row r="29" spans="1:16" ht="26.25" x14ac:dyDescent="0.25">
      <c r="A29" s="16">
        <v>22</v>
      </c>
      <c r="B29" s="16">
        <v>6</v>
      </c>
      <c r="C29" s="17" t="s">
        <v>63</v>
      </c>
      <c r="D29" s="19">
        <v>201703</v>
      </c>
      <c r="E29" s="18" t="s">
        <v>17</v>
      </c>
      <c r="F29" s="76" t="s">
        <v>78</v>
      </c>
      <c r="G29" s="20" t="s">
        <v>79</v>
      </c>
      <c r="H29" s="21">
        <v>27</v>
      </c>
      <c r="I29" s="21">
        <v>16</v>
      </c>
      <c r="J29" s="21">
        <v>25</v>
      </c>
      <c r="K29" s="21">
        <v>18</v>
      </c>
      <c r="L29" s="21">
        <v>18</v>
      </c>
      <c r="M29" s="26">
        <v>14</v>
      </c>
      <c r="N29" s="14">
        <f t="shared" si="0"/>
        <v>118</v>
      </c>
      <c r="O29" s="23">
        <v>0</v>
      </c>
      <c r="P29" s="16">
        <v>14</v>
      </c>
    </row>
    <row r="30" spans="1:16" ht="27" thickBot="1" x14ac:dyDescent="0.3">
      <c r="A30" s="27">
        <v>23</v>
      </c>
      <c r="B30" s="27">
        <v>7</v>
      </c>
      <c r="C30" s="28" t="s">
        <v>63</v>
      </c>
      <c r="D30" s="29" t="s">
        <v>80</v>
      </c>
      <c r="E30" s="29" t="s">
        <v>81</v>
      </c>
      <c r="F30" s="77" t="s">
        <v>82</v>
      </c>
      <c r="G30" s="30" t="s">
        <v>83</v>
      </c>
      <c r="H30" s="53">
        <v>27</v>
      </c>
      <c r="I30" s="31">
        <v>3</v>
      </c>
      <c r="J30" s="31">
        <v>0</v>
      </c>
      <c r="K30" s="31">
        <v>6</v>
      </c>
      <c r="L30" s="31">
        <v>6</v>
      </c>
      <c r="M30" s="32">
        <v>4</v>
      </c>
      <c r="N30" s="33">
        <f t="shared" si="0"/>
        <v>46</v>
      </c>
      <c r="O30" s="34">
        <v>0</v>
      </c>
      <c r="P30" s="27">
        <v>34</v>
      </c>
    </row>
    <row r="31" spans="1:16" ht="15.75" thickBot="1" x14ac:dyDescent="0.3">
      <c r="A31" s="35"/>
      <c r="B31" s="36"/>
      <c r="C31" s="54"/>
      <c r="D31" s="38"/>
      <c r="E31" s="38"/>
      <c r="F31" s="39"/>
      <c r="G31" s="55" t="s">
        <v>84</v>
      </c>
      <c r="H31" s="40">
        <f>SUM(H24:H30)</f>
        <v>297</v>
      </c>
      <c r="I31" s="40">
        <f t="shared" ref="I31:M31" si="3">SUM(I24:I30)</f>
        <v>205</v>
      </c>
      <c r="J31" s="40">
        <f t="shared" si="3"/>
        <v>267</v>
      </c>
      <c r="K31" s="40">
        <f t="shared" si="3"/>
        <v>214</v>
      </c>
      <c r="L31" s="40">
        <f t="shared" si="3"/>
        <v>235</v>
      </c>
      <c r="M31" s="40">
        <f t="shared" si="3"/>
        <v>257</v>
      </c>
      <c r="N31" s="41">
        <f>SUM(N24:N30)</f>
        <v>1475</v>
      </c>
      <c r="O31" s="42"/>
      <c r="P31" s="43"/>
    </row>
    <row r="32" spans="1:16" ht="26.25" x14ac:dyDescent="0.25">
      <c r="A32" s="8">
        <v>24</v>
      </c>
      <c r="B32" s="8">
        <v>1</v>
      </c>
      <c r="C32" s="9" t="s">
        <v>85</v>
      </c>
      <c r="D32" s="10">
        <v>201028</v>
      </c>
      <c r="E32" s="44" t="s">
        <v>17</v>
      </c>
      <c r="F32" s="75" t="s">
        <v>86</v>
      </c>
      <c r="G32" s="11" t="s">
        <v>87</v>
      </c>
      <c r="H32" s="56">
        <v>27</v>
      </c>
      <c r="I32" s="56">
        <v>28</v>
      </c>
      <c r="J32" s="56">
        <v>25</v>
      </c>
      <c r="K32" s="56">
        <v>31</v>
      </c>
      <c r="L32" s="56">
        <v>34</v>
      </c>
      <c r="M32" s="57">
        <v>21</v>
      </c>
      <c r="N32" s="14">
        <f t="shared" si="0"/>
        <v>166</v>
      </c>
      <c r="O32" s="15">
        <v>0</v>
      </c>
      <c r="P32" s="8">
        <v>15</v>
      </c>
    </row>
    <row r="33" spans="1:16" x14ac:dyDescent="0.25">
      <c r="A33" s="16">
        <v>25</v>
      </c>
      <c r="B33" s="16">
        <v>2</v>
      </c>
      <c r="C33" s="17" t="s">
        <v>85</v>
      </c>
      <c r="D33" s="19">
        <v>201027</v>
      </c>
      <c r="E33" s="18" t="s">
        <v>17</v>
      </c>
      <c r="F33" s="76" t="s">
        <v>88</v>
      </c>
      <c r="G33" s="20" t="s">
        <v>89</v>
      </c>
      <c r="H33" s="21">
        <v>27</v>
      </c>
      <c r="I33" s="21">
        <v>23</v>
      </c>
      <c r="J33" s="21">
        <v>22</v>
      </c>
      <c r="K33" s="21">
        <v>31</v>
      </c>
      <c r="L33" s="21">
        <v>19</v>
      </c>
      <c r="M33" s="26">
        <v>26</v>
      </c>
      <c r="N33" s="14">
        <f t="shared" si="0"/>
        <v>148</v>
      </c>
      <c r="O33" s="23">
        <v>0</v>
      </c>
      <c r="P33" s="16">
        <v>15</v>
      </c>
    </row>
    <row r="34" spans="1:16" ht="39" x14ac:dyDescent="0.25">
      <c r="A34" s="16">
        <v>26</v>
      </c>
      <c r="B34" s="16">
        <v>3</v>
      </c>
      <c r="C34" s="17" t="s">
        <v>85</v>
      </c>
      <c r="D34" s="18" t="s">
        <v>90</v>
      </c>
      <c r="E34" s="18" t="s">
        <v>17</v>
      </c>
      <c r="F34" s="76" t="s">
        <v>91</v>
      </c>
      <c r="G34" s="20" t="s">
        <v>92</v>
      </c>
      <c r="H34" s="24">
        <v>54</v>
      </c>
      <c r="I34" s="21">
        <v>62</v>
      </c>
      <c r="J34" s="21">
        <v>54</v>
      </c>
      <c r="K34" s="21">
        <v>48</v>
      </c>
      <c r="L34" s="21">
        <v>57</v>
      </c>
      <c r="M34" s="26">
        <v>42</v>
      </c>
      <c r="N34" s="14">
        <f t="shared" si="0"/>
        <v>317</v>
      </c>
      <c r="O34" s="23">
        <v>0</v>
      </c>
      <c r="P34" s="16">
        <v>27</v>
      </c>
    </row>
    <row r="35" spans="1:16" ht="54" customHeight="1" x14ac:dyDescent="0.25">
      <c r="A35" s="16">
        <v>27</v>
      </c>
      <c r="B35" s="16">
        <v>4</v>
      </c>
      <c r="C35" s="17" t="s">
        <v>85</v>
      </c>
      <c r="D35" s="18" t="s">
        <v>93</v>
      </c>
      <c r="E35" s="18" t="s">
        <v>17</v>
      </c>
      <c r="F35" s="76" t="s">
        <v>94</v>
      </c>
      <c r="G35" s="20" t="s">
        <v>95</v>
      </c>
      <c r="H35" s="25">
        <v>13</v>
      </c>
      <c r="I35" s="21">
        <v>10</v>
      </c>
      <c r="J35" s="21">
        <v>9</v>
      </c>
      <c r="K35" s="21">
        <v>8</v>
      </c>
      <c r="L35" s="21">
        <v>9</v>
      </c>
      <c r="M35" s="26">
        <v>8</v>
      </c>
      <c r="N35" s="14">
        <f t="shared" si="0"/>
        <v>57</v>
      </c>
      <c r="O35" s="23">
        <v>6</v>
      </c>
      <c r="P35" s="16">
        <v>73</v>
      </c>
    </row>
    <row r="36" spans="1:16" x14ac:dyDescent="0.25">
      <c r="A36" s="16">
        <v>28</v>
      </c>
      <c r="B36" s="16">
        <v>5</v>
      </c>
      <c r="C36" s="17" t="s">
        <v>85</v>
      </c>
      <c r="D36" s="18" t="s">
        <v>96</v>
      </c>
      <c r="E36" s="19" t="s">
        <v>17</v>
      </c>
      <c r="F36" s="76" t="s">
        <v>97</v>
      </c>
      <c r="G36" s="20" t="s">
        <v>98</v>
      </c>
      <c r="H36" s="21">
        <v>0</v>
      </c>
      <c r="I36" s="21">
        <v>0</v>
      </c>
      <c r="J36" s="21">
        <v>0</v>
      </c>
      <c r="K36" s="21">
        <v>0</v>
      </c>
      <c r="L36" s="21">
        <v>48</v>
      </c>
      <c r="M36" s="26">
        <v>56</v>
      </c>
      <c r="N36" s="14">
        <f t="shared" si="0"/>
        <v>104</v>
      </c>
      <c r="O36" s="23">
        <v>0</v>
      </c>
      <c r="P36" s="16">
        <v>16</v>
      </c>
    </row>
    <row r="37" spans="1:16" ht="26.25" x14ac:dyDescent="0.25">
      <c r="A37" s="16">
        <v>29</v>
      </c>
      <c r="B37" s="16">
        <v>6</v>
      </c>
      <c r="C37" s="17" t="s">
        <v>85</v>
      </c>
      <c r="D37" s="18" t="s">
        <v>96</v>
      </c>
      <c r="E37" s="19" t="s">
        <v>23</v>
      </c>
      <c r="F37" s="76" t="s">
        <v>99</v>
      </c>
      <c r="G37" s="20" t="s">
        <v>100</v>
      </c>
      <c r="H37" s="24">
        <v>54</v>
      </c>
      <c r="I37" s="21">
        <v>41</v>
      </c>
      <c r="J37" s="21">
        <v>52</v>
      </c>
      <c r="K37" s="21">
        <v>43</v>
      </c>
      <c r="L37" s="21">
        <v>0</v>
      </c>
      <c r="M37" s="26">
        <v>0</v>
      </c>
      <c r="N37" s="14">
        <f t="shared" si="0"/>
        <v>190</v>
      </c>
      <c r="O37" s="23">
        <v>0</v>
      </c>
      <c r="P37" s="16">
        <v>13</v>
      </c>
    </row>
    <row r="38" spans="1:16" x14ac:dyDescent="0.25">
      <c r="A38" s="16">
        <v>30</v>
      </c>
      <c r="B38" s="16">
        <v>7</v>
      </c>
      <c r="C38" s="17" t="s">
        <v>85</v>
      </c>
      <c r="D38" s="19">
        <v>201026</v>
      </c>
      <c r="E38" s="18" t="s">
        <v>17</v>
      </c>
      <c r="F38" s="76" t="s">
        <v>101</v>
      </c>
      <c r="G38" s="20" t="s">
        <v>102</v>
      </c>
      <c r="H38" s="24">
        <v>54</v>
      </c>
      <c r="I38" s="21">
        <v>43</v>
      </c>
      <c r="J38" s="21">
        <v>54</v>
      </c>
      <c r="K38" s="21">
        <v>60</v>
      </c>
      <c r="L38" s="21">
        <v>42</v>
      </c>
      <c r="M38" s="26">
        <v>57</v>
      </c>
      <c r="N38" s="14">
        <f t="shared" si="0"/>
        <v>310</v>
      </c>
      <c r="O38" s="23">
        <v>0</v>
      </c>
      <c r="P38" s="16">
        <v>38</v>
      </c>
    </row>
    <row r="39" spans="1:16" ht="26.25" x14ac:dyDescent="0.25">
      <c r="A39" s="16">
        <v>31</v>
      </c>
      <c r="B39" s="16">
        <v>8</v>
      </c>
      <c r="C39" s="17" t="s">
        <v>85</v>
      </c>
      <c r="D39" s="19">
        <v>201026</v>
      </c>
      <c r="E39" s="18" t="s">
        <v>73</v>
      </c>
      <c r="F39" s="76" t="s">
        <v>103</v>
      </c>
      <c r="G39" s="20" t="s">
        <v>104</v>
      </c>
      <c r="H39" s="21">
        <v>27</v>
      </c>
      <c r="I39" s="21">
        <v>24</v>
      </c>
      <c r="J39" s="21">
        <v>23</v>
      </c>
      <c r="K39" s="21">
        <v>16</v>
      </c>
      <c r="L39" s="21">
        <v>23</v>
      </c>
      <c r="M39" s="26">
        <v>23</v>
      </c>
      <c r="N39" s="14">
        <f t="shared" si="0"/>
        <v>136</v>
      </c>
      <c r="O39" s="23">
        <v>0</v>
      </c>
      <c r="P39" s="16">
        <v>14</v>
      </c>
    </row>
    <row r="40" spans="1:16" ht="26.25" x14ac:dyDescent="0.25">
      <c r="A40" s="16">
        <v>32</v>
      </c>
      <c r="B40" s="16">
        <v>9</v>
      </c>
      <c r="C40" s="17" t="s">
        <v>85</v>
      </c>
      <c r="D40" s="19">
        <v>201026</v>
      </c>
      <c r="E40" s="18" t="s">
        <v>36</v>
      </c>
      <c r="F40" s="76" t="s">
        <v>105</v>
      </c>
      <c r="G40" s="20" t="s">
        <v>106</v>
      </c>
      <c r="H40" s="24">
        <v>27</v>
      </c>
      <c r="I40" s="21">
        <v>28</v>
      </c>
      <c r="J40" s="21">
        <v>13</v>
      </c>
      <c r="K40" s="21">
        <v>17</v>
      </c>
      <c r="L40" s="21">
        <v>20</v>
      </c>
      <c r="M40" s="26">
        <v>19</v>
      </c>
      <c r="N40" s="14">
        <f t="shared" si="0"/>
        <v>124</v>
      </c>
      <c r="O40" s="23">
        <v>0</v>
      </c>
      <c r="P40" s="16">
        <v>17</v>
      </c>
    </row>
    <row r="41" spans="1:16" ht="26.25" x14ac:dyDescent="0.25">
      <c r="A41" s="16">
        <v>33</v>
      </c>
      <c r="B41" s="16">
        <v>10</v>
      </c>
      <c r="C41" s="17" t="s">
        <v>85</v>
      </c>
      <c r="D41" s="19">
        <v>201026</v>
      </c>
      <c r="E41" s="18" t="s">
        <v>107</v>
      </c>
      <c r="F41" s="76" t="s">
        <v>108</v>
      </c>
      <c r="G41" s="20" t="s">
        <v>109</v>
      </c>
      <c r="H41" s="21">
        <v>27</v>
      </c>
      <c r="I41" s="21">
        <v>13</v>
      </c>
      <c r="J41" s="21">
        <v>22</v>
      </c>
      <c r="K41" s="21">
        <v>6</v>
      </c>
      <c r="L41" s="21">
        <v>0</v>
      </c>
      <c r="M41" s="26">
        <v>0</v>
      </c>
      <c r="N41" s="14">
        <f t="shared" si="0"/>
        <v>68</v>
      </c>
      <c r="O41" s="23">
        <v>0</v>
      </c>
      <c r="P41" s="16">
        <v>3</v>
      </c>
    </row>
    <row r="42" spans="1:16" ht="26.25" x14ac:dyDescent="0.25">
      <c r="A42" s="16">
        <v>34</v>
      </c>
      <c r="B42" s="16">
        <v>11</v>
      </c>
      <c r="C42" s="17" t="s">
        <v>85</v>
      </c>
      <c r="D42" s="19">
        <v>201026</v>
      </c>
      <c r="E42" s="18" t="s">
        <v>110</v>
      </c>
      <c r="F42" s="76" t="s">
        <v>111</v>
      </c>
      <c r="G42" s="20" t="s">
        <v>112</v>
      </c>
      <c r="H42" s="21">
        <v>27</v>
      </c>
      <c r="I42" s="21">
        <v>16</v>
      </c>
      <c r="J42" s="21">
        <v>15</v>
      </c>
      <c r="K42" s="21">
        <v>13</v>
      </c>
      <c r="L42" s="21">
        <v>15</v>
      </c>
      <c r="M42" s="26">
        <v>18</v>
      </c>
      <c r="N42" s="14">
        <f t="shared" si="0"/>
        <v>104</v>
      </c>
      <c r="O42" s="23">
        <v>0</v>
      </c>
      <c r="P42" s="16">
        <v>7</v>
      </c>
    </row>
    <row r="43" spans="1:16" ht="50.25" customHeight="1" thickBot="1" x14ac:dyDescent="0.3">
      <c r="A43" s="27">
        <v>35</v>
      </c>
      <c r="B43" s="27">
        <v>12</v>
      </c>
      <c r="C43" s="28" t="s">
        <v>85</v>
      </c>
      <c r="D43" s="58">
        <v>201026</v>
      </c>
      <c r="E43" s="29" t="s">
        <v>23</v>
      </c>
      <c r="F43" s="77" t="s">
        <v>113</v>
      </c>
      <c r="G43" s="30" t="s">
        <v>114</v>
      </c>
      <c r="H43" s="31">
        <v>27</v>
      </c>
      <c r="I43" s="31">
        <v>14</v>
      </c>
      <c r="J43" s="31">
        <v>14</v>
      </c>
      <c r="K43" s="31">
        <v>11</v>
      </c>
      <c r="L43" s="31">
        <v>0</v>
      </c>
      <c r="M43" s="32">
        <v>0</v>
      </c>
      <c r="N43" s="33">
        <f t="shared" si="0"/>
        <v>66</v>
      </c>
      <c r="O43" s="34">
        <v>0</v>
      </c>
      <c r="P43" s="27">
        <v>3</v>
      </c>
    </row>
    <row r="44" spans="1:16" ht="15.75" thickBot="1" x14ac:dyDescent="0.3">
      <c r="A44" s="35"/>
      <c r="B44" s="36"/>
      <c r="C44" s="54"/>
      <c r="D44" s="59"/>
      <c r="E44" s="38"/>
      <c r="F44" s="39"/>
      <c r="G44" s="55" t="s">
        <v>115</v>
      </c>
      <c r="H44" s="40">
        <f>SUM(H32:H43)</f>
        <v>364</v>
      </c>
      <c r="I44" s="40">
        <f t="shared" ref="I44:M44" si="4">SUM(I32:I43)</f>
        <v>302</v>
      </c>
      <c r="J44" s="40">
        <f t="shared" si="4"/>
        <v>303</v>
      </c>
      <c r="K44" s="40">
        <f t="shared" si="4"/>
        <v>284</v>
      </c>
      <c r="L44" s="40">
        <f t="shared" si="4"/>
        <v>267</v>
      </c>
      <c r="M44" s="40">
        <f t="shared" si="4"/>
        <v>270</v>
      </c>
      <c r="N44" s="41">
        <f>SUM(N32:N43)</f>
        <v>1790</v>
      </c>
      <c r="O44" s="42"/>
      <c r="P44" s="43"/>
    </row>
    <row r="45" spans="1:16" ht="76.5" customHeight="1" x14ac:dyDescent="0.25">
      <c r="A45" s="8">
        <v>36</v>
      </c>
      <c r="B45" s="8">
        <v>1</v>
      </c>
      <c r="C45" s="9" t="s">
        <v>116</v>
      </c>
      <c r="D45" s="10" t="s">
        <v>80</v>
      </c>
      <c r="E45" s="44" t="s">
        <v>36</v>
      </c>
      <c r="F45" s="75" t="s">
        <v>117</v>
      </c>
      <c r="G45" s="11" t="s">
        <v>118</v>
      </c>
      <c r="H45" s="56">
        <v>26</v>
      </c>
      <c r="I45" s="12">
        <v>9</v>
      </c>
      <c r="J45" s="12">
        <v>6</v>
      </c>
      <c r="K45" s="12">
        <v>1</v>
      </c>
      <c r="L45" s="12">
        <v>11</v>
      </c>
      <c r="M45" s="13">
        <v>3</v>
      </c>
      <c r="N45" s="14">
        <f t="shared" si="0"/>
        <v>56</v>
      </c>
      <c r="O45" s="15">
        <v>9</v>
      </c>
      <c r="P45" s="8">
        <v>50</v>
      </c>
    </row>
    <row r="46" spans="1:16" ht="82.5" customHeight="1" x14ac:dyDescent="0.25">
      <c r="A46" s="16">
        <v>37</v>
      </c>
      <c r="B46" s="16">
        <v>2</v>
      </c>
      <c r="C46" s="17" t="s">
        <v>116</v>
      </c>
      <c r="D46" s="18" t="s">
        <v>80</v>
      </c>
      <c r="E46" s="18" t="s">
        <v>119</v>
      </c>
      <c r="F46" s="76" t="s">
        <v>120</v>
      </c>
      <c r="G46" s="20" t="s">
        <v>121</v>
      </c>
      <c r="H46" s="24">
        <v>26</v>
      </c>
      <c r="I46" s="21">
        <v>32</v>
      </c>
      <c r="J46" s="21">
        <v>17</v>
      </c>
      <c r="K46" s="21">
        <v>11</v>
      </c>
      <c r="L46" s="21">
        <v>14</v>
      </c>
      <c r="M46" s="26">
        <v>6</v>
      </c>
      <c r="N46" s="14">
        <f t="shared" si="0"/>
        <v>106</v>
      </c>
      <c r="O46" s="23">
        <v>0</v>
      </c>
      <c r="P46" s="16">
        <v>118</v>
      </c>
    </row>
    <row r="47" spans="1:16" ht="79.5" customHeight="1" x14ac:dyDescent="0.25">
      <c r="A47" s="16">
        <v>38</v>
      </c>
      <c r="B47" s="16">
        <v>3</v>
      </c>
      <c r="C47" s="17" t="s">
        <v>116</v>
      </c>
      <c r="D47" s="18" t="s">
        <v>80</v>
      </c>
      <c r="E47" s="18" t="s">
        <v>27</v>
      </c>
      <c r="F47" s="76" t="s">
        <v>122</v>
      </c>
      <c r="G47" s="20" t="s">
        <v>123</v>
      </c>
      <c r="H47" s="25">
        <v>13</v>
      </c>
      <c r="I47" s="21">
        <v>7</v>
      </c>
      <c r="J47" s="21">
        <v>7</v>
      </c>
      <c r="K47" s="21">
        <v>0</v>
      </c>
      <c r="L47" s="21">
        <v>2</v>
      </c>
      <c r="M47" s="26">
        <v>0</v>
      </c>
      <c r="N47" s="14">
        <f t="shared" si="0"/>
        <v>29</v>
      </c>
      <c r="O47" s="23">
        <v>0</v>
      </c>
      <c r="P47" s="16">
        <v>25</v>
      </c>
    </row>
    <row r="48" spans="1:16" ht="98.25" customHeight="1" x14ac:dyDescent="0.25">
      <c r="A48" s="16">
        <v>39</v>
      </c>
      <c r="B48" s="16">
        <v>4</v>
      </c>
      <c r="C48" s="17" t="s">
        <v>116</v>
      </c>
      <c r="D48" s="18" t="s">
        <v>80</v>
      </c>
      <c r="E48" s="18" t="s">
        <v>124</v>
      </c>
      <c r="F48" s="76" t="s">
        <v>125</v>
      </c>
      <c r="G48" s="20" t="s">
        <v>126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6">
        <v>0</v>
      </c>
      <c r="N48" s="14">
        <f t="shared" si="0"/>
        <v>0</v>
      </c>
      <c r="O48" s="23">
        <v>33</v>
      </c>
      <c r="P48" s="16">
        <v>33</v>
      </c>
    </row>
    <row r="49" spans="1:16" ht="71.25" customHeight="1" x14ac:dyDescent="0.25">
      <c r="A49" s="16">
        <v>40</v>
      </c>
      <c r="B49" s="16">
        <v>5</v>
      </c>
      <c r="C49" s="17" t="s">
        <v>116</v>
      </c>
      <c r="D49" s="18" t="s">
        <v>80</v>
      </c>
      <c r="E49" s="18" t="s">
        <v>17</v>
      </c>
      <c r="F49" s="76" t="s">
        <v>127</v>
      </c>
      <c r="G49" s="20" t="s">
        <v>128</v>
      </c>
      <c r="H49" s="24">
        <v>26</v>
      </c>
      <c r="I49" s="21">
        <v>23</v>
      </c>
      <c r="J49" s="21">
        <v>8</v>
      </c>
      <c r="K49" s="21">
        <v>14</v>
      </c>
      <c r="L49" s="21">
        <v>10</v>
      </c>
      <c r="M49" s="26">
        <v>17</v>
      </c>
      <c r="N49" s="14">
        <f t="shared" si="0"/>
        <v>98</v>
      </c>
      <c r="O49" s="23">
        <v>0</v>
      </c>
      <c r="P49" s="16">
        <v>127</v>
      </c>
    </row>
    <row r="50" spans="1:16" ht="30" x14ac:dyDescent="0.25">
      <c r="A50" s="16">
        <v>41</v>
      </c>
      <c r="B50" s="16">
        <v>6</v>
      </c>
      <c r="C50" s="17" t="s">
        <v>116</v>
      </c>
      <c r="D50" s="19">
        <v>200963</v>
      </c>
      <c r="E50" s="18" t="s">
        <v>73</v>
      </c>
      <c r="F50" s="76" t="s">
        <v>129</v>
      </c>
      <c r="G50" s="20" t="s">
        <v>130</v>
      </c>
      <c r="H50" s="21">
        <v>27</v>
      </c>
      <c r="I50" s="21">
        <v>27</v>
      </c>
      <c r="J50" s="21">
        <v>27</v>
      </c>
      <c r="K50" s="21">
        <v>27</v>
      </c>
      <c r="L50" s="21">
        <v>24</v>
      </c>
      <c r="M50" s="26">
        <v>24</v>
      </c>
      <c r="N50" s="14">
        <f t="shared" si="0"/>
        <v>156</v>
      </c>
      <c r="O50" s="23">
        <v>0</v>
      </c>
      <c r="P50" s="16">
        <v>35</v>
      </c>
    </row>
    <row r="51" spans="1:16" ht="55.5" customHeight="1" x14ac:dyDescent="0.25">
      <c r="A51" s="16">
        <v>42</v>
      </c>
      <c r="B51" s="16">
        <v>7</v>
      </c>
      <c r="C51" s="17" t="s">
        <v>116</v>
      </c>
      <c r="D51" s="19">
        <v>200963</v>
      </c>
      <c r="E51" s="18" t="s">
        <v>36</v>
      </c>
      <c r="F51" s="76" t="s">
        <v>131</v>
      </c>
      <c r="G51" s="20" t="s">
        <v>132</v>
      </c>
      <c r="H51" s="21">
        <v>27</v>
      </c>
      <c r="I51" s="21">
        <v>26</v>
      </c>
      <c r="J51" s="21">
        <v>27</v>
      </c>
      <c r="K51" s="21">
        <v>28</v>
      </c>
      <c r="L51" s="21">
        <v>24</v>
      </c>
      <c r="M51" s="26">
        <v>25</v>
      </c>
      <c r="N51" s="14">
        <f t="shared" si="0"/>
        <v>157</v>
      </c>
      <c r="O51" s="23">
        <v>0</v>
      </c>
      <c r="P51" s="16">
        <v>14</v>
      </c>
    </row>
    <row r="52" spans="1:16" ht="30" x14ac:dyDescent="0.25">
      <c r="A52" s="16">
        <v>43</v>
      </c>
      <c r="B52" s="16">
        <v>8</v>
      </c>
      <c r="C52" s="17" t="s">
        <v>116</v>
      </c>
      <c r="D52" s="19">
        <v>200523</v>
      </c>
      <c r="E52" s="18" t="s">
        <v>17</v>
      </c>
      <c r="F52" s="76" t="s">
        <v>133</v>
      </c>
      <c r="G52" s="20" t="s">
        <v>134</v>
      </c>
      <c r="H52" s="24">
        <v>54</v>
      </c>
      <c r="I52" s="21">
        <v>56</v>
      </c>
      <c r="J52" s="21">
        <v>54</v>
      </c>
      <c r="K52" s="21">
        <v>43</v>
      </c>
      <c r="L52" s="21">
        <v>46</v>
      </c>
      <c r="M52" s="26">
        <v>45</v>
      </c>
      <c r="N52" s="14">
        <f t="shared" si="0"/>
        <v>298</v>
      </c>
      <c r="O52" s="23">
        <v>0</v>
      </c>
      <c r="P52" s="16">
        <v>37</v>
      </c>
    </row>
    <row r="53" spans="1:16" ht="53.25" customHeight="1" x14ac:dyDescent="0.25">
      <c r="A53" s="16">
        <v>44</v>
      </c>
      <c r="B53" s="16">
        <v>9</v>
      </c>
      <c r="C53" s="17" t="s">
        <v>116</v>
      </c>
      <c r="D53" s="19">
        <v>200523</v>
      </c>
      <c r="E53" s="18" t="s">
        <v>36</v>
      </c>
      <c r="F53" s="76" t="s">
        <v>135</v>
      </c>
      <c r="G53" s="20" t="s">
        <v>136</v>
      </c>
      <c r="H53" s="21">
        <v>27</v>
      </c>
      <c r="I53" s="21">
        <v>12</v>
      </c>
      <c r="J53" s="21">
        <v>24</v>
      </c>
      <c r="K53" s="21">
        <v>16</v>
      </c>
      <c r="L53" s="21">
        <v>0</v>
      </c>
      <c r="M53" s="26">
        <v>0</v>
      </c>
      <c r="N53" s="14">
        <f t="shared" si="0"/>
        <v>79</v>
      </c>
      <c r="O53" s="23">
        <v>0</v>
      </c>
      <c r="P53" s="16">
        <v>10</v>
      </c>
    </row>
    <row r="54" spans="1:16" ht="30" x14ac:dyDescent="0.25">
      <c r="A54" s="16">
        <v>45</v>
      </c>
      <c r="B54" s="16">
        <v>10</v>
      </c>
      <c r="C54" s="17" t="s">
        <v>116</v>
      </c>
      <c r="D54" s="19">
        <v>200523</v>
      </c>
      <c r="E54" s="18" t="s">
        <v>107</v>
      </c>
      <c r="F54" s="76" t="s">
        <v>137</v>
      </c>
      <c r="G54" s="20" t="s">
        <v>138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1">
        <v>18</v>
      </c>
      <c r="N54" s="14">
        <f t="shared" si="0"/>
        <v>18</v>
      </c>
      <c r="O54" s="23">
        <v>0</v>
      </c>
      <c r="P54" s="16">
        <v>2</v>
      </c>
    </row>
    <row r="55" spans="1:16" ht="59.25" customHeight="1" x14ac:dyDescent="0.25">
      <c r="A55" s="16">
        <v>46</v>
      </c>
      <c r="B55" s="16">
        <v>11</v>
      </c>
      <c r="C55" s="17" t="s">
        <v>116</v>
      </c>
      <c r="D55" s="19">
        <v>200523</v>
      </c>
      <c r="E55" s="18" t="s">
        <v>119</v>
      </c>
      <c r="F55" s="76" t="s">
        <v>139</v>
      </c>
      <c r="G55" s="20" t="s">
        <v>140</v>
      </c>
      <c r="H55" s="60">
        <v>0</v>
      </c>
      <c r="I55" s="60">
        <v>0</v>
      </c>
      <c r="J55" s="60">
        <v>0</v>
      </c>
      <c r="K55" s="60">
        <v>0</v>
      </c>
      <c r="L55" s="60">
        <v>18</v>
      </c>
      <c r="M55" s="61">
        <v>0</v>
      </c>
      <c r="N55" s="14">
        <f t="shared" si="0"/>
        <v>18</v>
      </c>
      <c r="O55" s="23">
        <v>0</v>
      </c>
      <c r="P55" s="16">
        <v>2</v>
      </c>
    </row>
    <row r="56" spans="1:16" ht="30" x14ac:dyDescent="0.25">
      <c r="A56" s="16">
        <v>47</v>
      </c>
      <c r="B56" s="16">
        <v>12</v>
      </c>
      <c r="C56" s="17" t="s">
        <v>116</v>
      </c>
      <c r="D56" s="18" t="s">
        <v>141</v>
      </c>
      <c r="E56" s="18" t="s">
        <v>17</v>
      </c>
      <c r="F56" s="76" t="s">
        <v>142</v>
      </c>
      <c r="G56" s="20" t="s">
        <v>143</v>
      </c>
      <c r="H56" s="21">
        <v>27</v>
      </c>
      <c r="I56" s="21">
        <v>13</v>
      </c>
      <c r="J56" s="21">
        <v>13</v>
      </c>
      <c r="K56" s="21">
        <v>19</v>
      </c>
      <c r="L56" s="21">
        <v>15</v>
      </c>
      <c r="M56" s="26">
        <v>17</v>
      </c>
      <c r="N56" s="14">
        <f t="shared" si="0"/>
        <v>104</v>
      </c>
      <c r="O56" s="23">
        <v>0</v>
      </c>
      <c r="P56" s="16">
        <v>24</v>
      </c>
    </row>
    <row r="57" spans="1:16" ht="30" x14ac:dyDescent="0.25">
      <c r="A57" s="16">
        <v>48</v>
      </c>
      <c r="B57" s="16">
        <v>13</v>
      </c>
      <c r="C57" s="17" t="s">
        <v>116</v>
      </c>
      <c r="D57" s="18" t="s">
        <v>144</v>
      </c>
      <c r="E57" s="18" t="s">
        <v>17</v>
      </c>
      <c r="F57" s="76" t="s">
        <v>145</v>
      </c>
      <c r="G57" s="20" t="s">
        <v>146</v>
      </c>
      <c r="H57" s="24">
        <v>54</v>
      </c>
      <c r="I57" s="21">
        <v>36</v>
      </c>
      <c r="J57" s="21">
        <v>43</v>
      </c>
      <c r="K57" s="21">
        <v>38</v>
      </c>
      <c r="L57" s="21">
        <v>47</v>
      </c>
      <c r="M57" s="26">
        <v>48</v>
      </c>
      <c r="N57" s="14">
        <f t="shared" si="0"/>
        <v>266</v>
      </c>
      <c r="O57" s="23">
        <v>0</v>
      </c>
      <c r="P57" s="16">
        <v>15</v>
      </c>
    </row>
    <row r="58" spans="1:16" ht="30" x14ac:dyDescent="0.25">
      <c r="A58" s="16">
        <v>49</v>
      </c>
      <c r="B58" s="16">
        <v>14</v>
      </c>
      <c r="C58" s="17" t="s">
        <v>116</v>
      </c>
      <c r="D58" s="18" t="s">
        <v>144</v>
      </c>
      <c r="E58" s="18" t="s">
        <v>23</v>
      </c>
      <c r="F58" s="76" t="s">
        <v>147</v>
      </c>
      <c r="G58" s="20" t="s">
        <v>148</v>
      </c>
      <c r="H58" s="24">
        <v>27</v>
      </c>
      <c r="I58" s="24">
        <v>24</v>
      </c>
      <c r="J58" s="24">
        <v>19</v>
      </c>
      <c r="K58" s="24">
        <v>22</v>
      </c>
      <c r="L58" s="25">
        <v>0</v>
      </c>
      <c r="M58" s="62">
        <v>0</v>
      </c>
      <c r="N58" s="14">
        <f t="shared" si="0"/>
        <v>92</v>
      </c>
      <c r="O58" s="23">
        <v>0</v>
      </c>
      <c r="P58" s="16">
        <v>3</v>
      </c>
    </row>
    <row r="59" spans="1:16" ht="30" x14ac:dyDescent="0.25">
      <c r="A59" s="16">
        <v>50</v>
      </c>
      <c r="B59" s="16">
        <v>15</v>
      </c>
      <c r="C59" s="17" t="s">
        <v>116</v>
      </c>
      <c r="D59" s="18" t="s">
        <v>149</v>
      </c>
      <c r="E59" s="18" t="s">
        <v>17</v>
      </c>
      <c r="F59" s="76" t="s">
        <v>150</v>
      </c>
      <c r="G59" s="20" t="s">
        <v>151</v>
      </c>
      <c r="H59" s="21">
        <v>27</v>
      </c>
      <c r="I59" s="21">
        <v>18</v>
      </c>
      <c r="J59" s="21">
        <v>23</v>
      </c>
      <c r="K59" s="21">
        <v>24</v>
      </c>
      <c r="L59" s="21">
        <v>23</v>
      </c>
      <c r="M59" s="26">
        <v>27</v>
      </c>
      <c r="N59" s="14">
        <f t="shared" si="0"/>
        <v>142</v>
      </c>
      <c r="O59" s="23">
        <v>0</v>
      </c>
      <c r="P59" s="16">
        <v>33</v>
      </c>
    </row>
    <row r="60" spans="1:16" ht="30" x14ac:dyDescent="0.25">
      <c r="A60" s="16">
        <v>51</v>
      </c>
      <c r="B60" s="16">
        <v>16</v>
      </c>
      <c r="C60" s="17" t="s">
        <v>116</v>
      </c>
      <c r="D60" s="18" t="s">
        <v>152</v>
      </c>
      <c r="E60" s="18" t="s">
        <v>17</v>
      </c>
      <c r="F60" s="76" t="s">
        <v>153</v>
      </c>
      <c r="G60" s="20" t="s">
        <v>154</v>
      </c>
      <c r="H60" s="24">
        <v>54</v>
      </c>
      <c r="I60" s="21">
        <v>60</v>
      </c>
      <c r="J60" s="21">
        <v>72</v>
      </c>
      <c r="K60" s="21">
        <v>56</v>
      </c>
      <c r="L60" s="21">
        <v>80</v>
      </c>
      <c r="M60" s="26">
        <v>85</v>
      </c>
      <c r="N60" s="14">
        <f t="shared" si="0"/>
        <v>407</v>
      </c>
      <c r="O60" s="23">
        <v>0</v>
      </c>
      <c r="P60" s="16">
        <v>13</v>
      </c>
    </row>
    <row r="61" spans="1:16" ht="30" x14ac:dyDescent="0.25">
      <c r="A61" s="16">
        <v>52</v>
      </c>
      <c r="B61" s="16">
        <v>17</v>
      </c>
      <c r="C61" s="17" t="s">
        <v>116</v>
      </c>
      <c r="D61" s="18" t="s">
        <v>155</v>
      </c>
      <c r="E61" s="18" t="s">
        <v>17</v>
      </c>
      <c r="F61" s="76" t="s">
        <v>156</v>
      </c>
      <c r="G61" s="20" t="s">
        <v>157</v>
      </c>
      <c r="H61" s="63">
        <v>27</v>
      </c>
      <c r="I61" s="21">
        <v>26</v>
      </c>
      <c r="J61" s="21">
        <v>23</v>
      </c>
      <c r="K61" s="21">
        <v>23</v>
      </c>
      <c r="L61" s="21">
        <v>32</v>
      </c>
      <c r="M61" s="26">
        <v>10</v>
      </c>
      <c r="N61" s="14">
        <f t="shared" si="0"/>
        <v>141</v>
      </c>
      <c r="O61" s="23">
        <v>0</v>
      </c>
      <c r="P61" s="16">
        <v>9</v>
      </c>
    </row>
    <row r="62" spans="1:16" ht="30" x14ac:dyDescent="0.25">
      <c r="A62" s="16">
        <v>53</v>
      </c>
      <c r="B62" s="16">
        <v>18</v>
      </c>
      <c r="C62" s="17" t="s">
        <v>116</v>
      </c>
      <c r="D62" s="18" t="s">
        <v>158</v>
      </c>
      <c r="E62" s="18" t="s">
        <v>17</v>
      </c>
      <c r="F62" s="76" t="s">
        <v>159</v>
      </c>
      <c r="G62" s="20" t="s">
        <v>160</v>
      </c>
      <c r="H62" s="21">
        <v>27</v>
      </c>
      <c r="I62" s="21">
        <v>16</v>
      </c>
      <c r="J62" s="21">
        <v>34</v>
      </c>
      <c r="K62" s="21">
        <v>21</v>
      </c>
      <c r="L62" s="21">
        <v>21</v>
      </c>
      <c r="M62" s="26">
        <v>30</v>
      </c>
      <c r="N62" s="14">
        <f t="shared" si="0"/>
        <v>149</v>
      </c>
      <c r="O62" s="23">
        <v>0</v>
      </c>
      <c r="P62" s="16">
        <v>19</v>
      </c>
    </row>
    <row r="63" spans="1:16" ht="30" x14ac:dyDescent="0.25">
      <c r="A63" s="16">
        <v>54</v>
      </c>
      <c r="B63" s="16">
        <v>19</v>
      </c>
      <c r="C63" s="17" t="s">
        <v>116</v>
      </c>
      <c r="D63" s="18" t="s">
        <v>161</v>
      </c>
      <c r="E63" s="18" t="s">
        <v>17</v>
      </c>
      <c r="F63" s="76" t="s">
        <v>162</v>
      </c>
      <c r="G63" s="20" t="s">
        <v>163</v>
      </c>
      <c r="H63" s="21">
        <v>27</v>
      </c>
      <c r="I63" s="21">
        <v>24</v>
      </c>
      <c r="J63" s="21">
        <v>19</v>
      </c>
      <c r="K63" s="21">
        <v>14</v>
      </c>
      <c r="L63" s="21">
        <v>14</v>
      </c>
      <c r="M63" s="26">
        <v>24</v>
      </c>
      <c r="N63" s="14">
        <f t="shared" si="0"/>
        <v>122</v>
      </c>
      <c r="O63" s="23">
        <v>0</v>
      </c>
      <c r="P63" s="16">
        <v>14</v>
      </c>
    </row>
    <row r="64" spans="1:16" ht="30" x14ac:dyDescent="0.25">
      <c r="A64" s="16">
        <v>55</v>
      </c>
      <c r="B64" s="16">
        <v>30</v>
      </c>
      <c r="C64" s="17" t="s">
        <v>116</v>
      </c>
      <c r="D64" s="18" t="s">
        <v>164</v>
      </c>
      <c r="E64" s="19" t="s">
        <v>17</v>
      </c>
      <c r="F64" s="76" t="s">
        <v>165</v>
      </c>
      <c r="G64" s="20" t="s">
        <v>166</v>
      </c>
      <c r="H64" s="24">
        <v>27</v>
      </c>
      <c r="I64" s="21">
        <v>33</v>
      </c>
      <c r="J64" s="21">
        <v>34</v>
      </c>
      <c r="K64" s="21">
        <v>42</v>
      </c>
      <c r="L64" s="21">
        <v>31</v>
      </c>
      <c r="M64" s="26">
        <v>46</v>
      </c>
      <c r="N64" s="14">
        <f t="shared" si="0"/>
        <v>213</v>
      </c>
      <c r="O64" s="23">
        <v>0</v>
      </c>
      <c r="P64" s="16">
        <v>44</v>
      </c>
    </row>
    <row r="65" spans="1:17" ht="30" x14ac:dyDescent="0.25">
      <c r="A65" s="16">
        <v>56</v>
      </c>
      <c r="B65" s="16">
        <v>20</v>
      </c>
      <c r="C65" s="17" t="s">
        <v>116</v>
      </c>
      <c r="D65" s="18" t="s">
        <v>164</v>
      </c>
      <c r="E65" s="18" t="s">
        <v>27</v>
      </c>
      <c r="F65" s="76" t="s">
        <v>167</v>
      </c>
      <c r="G65" s="20" t="s">
        <v>168</v>
      </c>
      <c r="H65" s="25">
        <v>27</v>
      </c>
      <c r="I65" s="21">
        <v>8</v>
      </c>
      <c r="J65" s="16">
        <v>11</v>
      </c>
      <c r="K65" s="16">
        <v>7</v>
      </c>
      <c r="L65" s="64">
        <v>0</v>
      </c>
      <c r="M65" s="22">
        <v>0</v>
      </c>
      <c r="N65" s="14">
        <f t="shared" si="0"/>
        <v>53</v>
      </c>
      <c r="O65" s="23">
        <v>0</v>
      </c>
      <c r="P65" s="16">
        <v>2</v>
      </c>
    </row>
    <row r="66" spans="1:17" ht="30" x14ac:dyDescent="0.25">
      <c r="A66" s="16">
        <v>57</v>
      </c>
      <c r="B66" s="16">
        <v>21</v>
      </c>
      <c r="C66" s="17" t="s">
        <v>116</v>
      </c>
      <c r="D66" s="19" t="s">
        <v>169</v>
      </c>
      <c r="E66" s="18" t="s">
        <v>17</v>
      </c>
      <c r="F66" s="76" t="s">
        <v>170</v>
      </c>
      <c r="G66" s="20" t="s">
        <v>171</v>
      </c>
      <c r="H66" s="21">
        <v>27</v>
      </c>
      <c r="I66" s="21">
        <v>23</v>
      </c>
      <c r="J66" s="21">
        <v>27</v>
      </c>
      <c r="K66" s="21">
        <v>28</v>
      </c>
      <c r="L66" s="21">
        <v>22</v>
      </c>
      <c r="M66" s="26">
        <v>21</v>
      </c>
      <c r="N66" s="14">
        <f t="shared" si="0"/>
        <v>148</v>
      </c>
      <c r="O66" s="23">
        <v>0</v>
      </c>
      <c r="P66" s="16">
        <v>20</v>
      </c>
    </row>
    <row r="67" spans="1:17" ht="39" x14ac:dyDescent="0.25">
      <c r="A67" s="16">
        <v>58</v>
      </c>
      <c r="B67" s="16">
        <v>22</v>
      </c>
      <c r="C67" s="17" t="s">
        <v>116</v>
      </c>
      <c r="D67" s="19" t="s">
        <v>172</v>
      </c>
      <c r="E67" s="18" t="s">
        <v>17</v>
      </c>
      <c r="F67" s="76" t="s">
        <v>173</v>
      </c>
      <c r="G67" s="20" t="s">
        <v>174</v>
      </c>
      <c r="H67" s="24">
        <v>54</v>
      </c>
      <c r="I67" s="21">
        <v>61</v>
      </c>
      <c r="J67" s="21">
        <v>59</v>
      </c>
      <c r="K67" s="21">
        <v>58</v>
      </c>
      <c r="L67" s="21">
        <v>61</v>
      </c>
      <c r="M67" s="26">
        <v>77</v>
      </c>
      <c r="N67" s="14">
        <f t="shared" si="0"/>
        <v>370</v>
      </c>
      <c r="O67" s="23">
        <v>0</v>
      </c>
      <c r="P67" s="16">
        <v>15</v>
      </c>
    </row>
    <row r="68" spans="1:17" ht="51.75" x14ac:dyDescent="0.25">
      <c r="A68" s="16">
        <v>59</v>
      </c>
      <c r="B68" s="16">
        <v>23</v>
      </c>
      <c r="C68" s="17" t="s">
        <v>116</v>
      </c>
      <c r="D68" s="19" t="s">
        <v>172</v>
      </c>
      <c r="E68" s="18" t="s">
        <v>23</v>
      </c>
      <c r="F68" s="76" t="s">
        <v>175</v>
      </c>
      <c r="G68" s="20" t="s">
        <v>176</v>
      </c>
      <c r="H68" s="21">
        <v>27</v>
      </c>
      <c r="I68" s="21">
        <v>16</v>
      </c>
      <c r="J68" s="21">
        <v>20</v>
      </c>
      <c r="K68" s="21">
        <v>14</v>
      </c>
      <c r="L68" s="25">
        <v>0</v>
      </c>
      <c r="M68" s="26">
        <v>0</v>
      </c>
      <c r="N68" s="14">
        <f t="shared" si="0"/>
        <v>77</v>
      </c>
      <c r="O68" s="23">
        <v>0</v>
      </c>
      <c r="P68" s="16">
        <v>5</v>
      </c>
    </row>
    <row r="69" spans="1:17" ht="30" x14ac:dyDescent="0.25">
      <c r="A69" s="16">
        <v>60</v>
      </c>
      <c r="B69" s="16">
        <v>24</v>
      </c>
      <c r="C69" s="17" t="s">
        <v>116</v>
      </c>
      <c r="D69" s="18" t="s">
        <v>177</v>
      </c>
      <c r="E69" s="18" t="s">
        <v>17</v>
      </c>
      <c r="F69" s="76" t="s">
        <v>178</v>
      </c>
      <c r="G69" s="20" t="s">
        <v>179</v>
      </c>
      <c r="H69" s="24">
        <v>54</v>
      </c>
      <c r="I69" s="21">
        <v>61</v>
      </c>
      <c r="J69" s="21">
        <v>84</v>
      </c>
      <c r="K69" s="21">
        <v>67</v>
      </c>
      <c r="L69" s="21">
        <v>92</v>
      </c>
      <c r="M69" s="26">
        <v>61</v>
      </c>
      <c r="N69" s="14">
        <f t="shared" si="0"/>
        <v>419</v>
      </c>
      <c r="O69" s="23">
        <v>0</v>
      </c>
      <c r="P69" s="16">
        <v>44</v>
      </c>
    </row>
    <row r="70" spans="1:17" ht="39" x14ac:dyDescent="0.25">
      <c r="A70" s="16">
        <v>61</v>
      </c>
      <c r="B70" s="16">
        <v>25</v>
      </c>
      <c r="C70" s="17" t="s">
        <v>116</v>
      </c>
      <c r="D70" s="18" t="s">
        <v>180</v>
      </c>
      <c r="E70" s="18" t="s">
        <v>17</v>
      </c>
      <c r="F70" s="76" t="s">
        <v>181</v>
      </c>
      <c r="G70" s="20" t="s">
        <v>182</v>
      </c>
      <c r="H70" s="24">
        <v>54</v>
      </c>
      <c r="I70" s="21">
        <v>45</v>
      </c>
      <c r="J70" s="21">
        <v>52</v>
      </c>
      <c r="K70" s="21">
        <v>57</v>
      </c>
      <c r="L70" s="21">
        <v>63</v>
      </c>
      <c r="M70" s="26">
        <v>53</v>
      </c>
      <c r="N70" s="14">
        <f t="shared" si="0"/>
        <v>324</v>
      </c>
      <c r="O70" s="23">
        <v>0</v>
      </c>
      <c r="P70" s="16">
        <v>21</v>
      </c>
    </row>
    <row r="71" spans="1:17" ht="30" x14ac:dyDescent="0.25">
      <c r="A71" s="16">
        <v>62</v>
      </c>
      <c r="B71" s="16">
        <v>26</v>
      </c>
      <c r="C71" s="17" t="s">
        <v>116</v>
      </c>
      <c r="D71" s="18" t="s">
        <v>183</v>
      </c>
      <c r="E71" s="18" t="s">
        <v>17</v>
      </c>
      <c r="F71" s="76" t="s">
        <v>184</v>
      </c>
      <c r="G71" s="20" t="s">
        <v>185</v>
      </c>
      <c r="H71" s="24">
        <v>54</v>
      </c>
      <c r="I71" s="21">
        <v>56</v>
      </c>
      <c r="J71" s="21">
        <v>84</v>
      </c>
      <c r="K71" s="21">
        <v>59</v>
      </c>
      <c r="L71" s="21">
        <v>67</v>
      </c>
      <c r="M71" s="26">
        <v>70</v>
      </c>
      <c r="N71" s="14">
        <f t="shared" ref="N71:N84" si="5">H71+I71+J71+K71+L71+M71</f>
        <v>390</v>
      </c>
      <c r="O71" s="23">
        <v>0</v>
      </c>
      <c r="P71" s="16">
        <v>19</v>
      </c>
    </row>
    <row r="72" spans="1:17" ht="30" x14ac:dyDescent="0.25">
      <c r="A72" s="16">
        <v>63</v>
      </c>
      <c r="B72" s="16">
        <v>27</v>
      </c>
      <c r="C72" s="17" t="s">
        <v>116</v>
      </c>
      <c r="D72" s="18" t="s">
        <v>186</v>
      </c>
      <c r="E72" s="18" t="s">
        <v>17</v>
      </c>
      <c r="F72" s="76" t="s">
        <v>187</v>
      </c>
      <c r="G72" s="20" t="s">
        <v>188</v>
      </c>
      <c r="H72" s="24">
        <v>54</v>
      </c>
      <c r="I72" s="21">
        <v>54</v>
      </c>
      <c r="J72" s="21">
        <v>50</v>
      </c>
      <c r="K72" s="21">
        <v>48</v>
      </c>
      <c r="L72" s="21">
        <v>54</v>
      </c>
      <c r="M72" s="26">
        <v>47</v>
      </c>
      <c r="N72" s="14">
        <f t="shared" si="5"/>
        <v>307</v>
      </c>
      <c r="O72" s="23">
        <v>0</v>
      </c>
      <c r="P72" s="16">
        <v>21</v>
      </c>
    </row>
    <row r="73" spans="1:17" ht="30" x14ac:dyDescent="0.25">
      <c r="A73" s="16">
        <v>64</v>
      </c>
      <c r="B73" s="16">
        <v>28</v>
      </c>
      <c r="C73" s="17" t="s">
        <v>116</v>
      </c>
      <c r="D73" s="18" t="s">
        <v>189</v>
      </c>
      <c r="E73" s="18" t="s">
        <v>17</v>
      </c>
      <c r="F73" s="76" t="s">
        <v>190</v>
      </c>
      <c r="G73" s="20" t="s">
        <v>191</v>
      </c>
      <c r="H73" s="24">
        <v>54</v>
      </c>
      <c r="I73" s="21">
        <v>45</v>
      </c>
      <c r="J73" s="21">
        <v>69</v>
      </c>
      <c r="K73" s="21">
        <v>43</v>
      </c>
      <c r="L73" s="21">
        <v>56</v>
      </c>
      <c r="M73" s="26">
        <v>87</v>
      </c>
      <c r="N73" s="14">
        <f t="shared" si="5"/>
        <v>354</v>
      </c>
      <c r="O73" s="23">
        <v>0</v>
      </c>
      <c r="P73" s="16">
        <v>59</v>
      </c>
    </row>
    <row r="74" spans="1:17" ht="30" x14ac:dyDescent="0.25">
      <c r="A74" s="16">
        <v>65</v>
      </c>
      <c r="B74" s="16">
        <v>29</v>
      </c>
      <c r="C74" s="17" t="s">
        <v>116</v>
      </c>
      <c r="D74" s="18" t="s">
        <v>192</v>
      </c>
      <c r="E74" s="18" t="s">
        <v>17</v>
      </c>
      <c r="F74" s="76" t="s">
        <v>193</v>
      </c>
      <c r="G74" s="20" t="s">
        <v>194</v>
      </c>
      <c r="H74" s="24">
        <v>81</v>
      </c>
      <c r="I74" s="21">
        <v>80</v>
      </c>
      <c r="J74" s="21">
        <v>61</v>
      </c>
      <c r="K74" s="21">
        <v>68</v>
      </c>
      <c r="L74" s="21">
        <v>86</v>
      </c>
      <c r="M74" s="26">
        <v>80</v>
      </c>
      <c r="N74" s="14">
        <f t="shared" si="5"/>
        <v>456</v>
      </c>
      <c r="O74" s="23">
        <v>0</v>
      </c>
      <c r="P74" s="16">
        <v>32</v>
      </c>
    </row>
    <row r="75" spans="1:17" ht="30" x14ac:dyDescent="0.25">
      <c r="A75" s="16">
        <v>66</v>
      </c>
      <c r="B75" s="16">
        <v>31</v>
      </c>
      <c r="C75" s="17" t="s">
        <v>116</v>
      </c>
      <c r="D75" s="18" t="s">
        <v>195</v>
      </c>
      <c r="E75" s="18" t="s">
        <v>17</v>
      </c>
      <c r="F75" s="76" t="s">
        <v>196</v>
      </c>
      <c r="G75" s="20" t="s">
        <v>197</v>
      </c>
      <c r="H75" s="24">
        <v>81</v>
      </c>
      <c r="I75" s="21">
        <v>67</v>
      </c>
      <c r="J75" s="16">
        <v>56</v>
      </c>
      <c r="K75" s="16">
        <v>41</v>
      </c>
      <c r="L75" s="16">
        <v>39</v>
      </c>
      <c r="M75" s="22">
        <v>55</v>
      </c>
      <c r="N75" s="14">
        <f t="shared" si="5"/>
        <v>339</v>
      </c>
      <c r="O75" s="23">
        <v>0</v>
      </c>
      <c r="P75" s="16">
        <v>39</v>
      </c>
    </row>
    <row r="76" spans="1:17" ht="39" x14ac:dyDescent="0.25">
      <c r="A76" s="16">
        <v>67</v>
      </c>
      <c r="B76" s="16">
        <v>32</v>
      </c>
      <c r="C76" s="17" t="s">
        <v>116</v>
      </c>
      <c r="D76" s="18" t="s">
        <v>198</v>
      </c>
      <c r="E76" s="18" t="s">
        <v>23</v>
      </c>
      <c r="F76" s="76" t="s">
        <v>199</v>
      </c>
      <c r="G76" s="20" t="s">
        <v>200</v>
      </c>
      <c r="H76" s="24">
        <v>81</v>
      </c>
      <c r="I76" s="21">
        <v>85</v>
      </c>
      <c r="J76" s="21">
        <v>56</v>
      </c>
      <c r="K76" s="21">
        <v>71</v>
      </c>
      <c r="L76" s="21">
        <v>50</v>
      </c>
      <c r="M76" s="26">
        <v>81</v>
      </c>
      <c r="N76" s="14">
        <f t="shared" si="5"/>
        <v>424</v>
      </c>
      <c r="O76" s="23">
        <v>0</v>
      </c>
      <c r="P76" s="16">
        <v>26</v>
      </c>
      <c r="Q76" s="65"/>
    </row>
    <row r="77" spans="1:17" ht="30" x14ac:dyDescent="0.25">
      <c r="A77" s="16">
        <v>68</v>
      </c>
      <c r="B77" s="16">
        <v>33</v>
      </c>
      <c r="C77" s="17" t="s">
        <v>116</v>
      </c>
      <c r="D77" s="19" t="s">
        <v>201</v>
      </c>
      <c r="E77" s="18" t="s">
        <v>17</v>
      </c>
      <c r="F77" s="76" t="s">
        <v>202</v>
      </c>
      <c r="G77" s="20" t="s">
        <v>203</v>
      </c>
      <c r="H77" s="21">
        <v>27</v>
      </c>
      <c r="I77" s="21">
        <v>24</v>
      </c>
      <c r="J77" s="21">
        <v>28</v>
      </c>
      <c r="K77" s="21">
        <v>27</v>
      </c>
      <c r="L77" s="21">
        <v>46</v>
      </c>
      <c r="M77" s="26">
        <v>63</v>
      </c>
      <c r="N77" s="14">
        <f t="shared" si="5"/>
        <v>215</v>
      </c>
      <c r="O77" s="23">
        <v>0</v>
      </c>
      <c r="P77" s="16">
        <v>45</v>
      </c>
    </row>
    <row r="78" spans="1:17" ht="30" x14ac:dyDescent="0.25">
      <c r="A78" s="16">
        <v>69</v>
      </c>
      <c r="B78" s="16">
        <v>34</v>
      </c>
      <c r="C78" s="17" t="s">
        <v>116</v>
      </c>
      <c r="D78" s="18" t="s">
        <v>204</v>
      </c>
      <c r="E78" s="18" t="s">
        <v>17</v>
      </c>
      <c r="F78" s="76" t="s">
        <v>205</v>
      </c>
      <c r="G78" s="20" t="s">
        <v>206</v>
      </c>
      <c r="H78" s="24">
        <v>54</v>
      </c>
      <c r="I78" s="21">
        <v>47</v>
      </c>
      <c r="J78" s="21">
        <v>29</v>
      </c>
      <c r="K78" s="21">
        <v>38</v>
      </c>
      <c r="L78" s="21">
        <v>51</v>
      </c>
      <c r="M78" s="26">
        <v>61</v>
      </c>
      <c r="N78" s="14">
        <f t="shared" si="5"/>
        <v>280</v>
      </c>
      <c r="O78" s="23">
        <v>0</v>
      </c>
      <c r="P78" s="16">
        <v>19</v>
      </c>
    </row>
    <row r="79" spans="1:17" ht="39" x14ac:dyDescent="0.25">
      <c r="A79" s="16">
        <v>70</v>
      </c>
      <c r="B79" s="16">
        <v>35</v>
      </c>
      <c r="C79" s="17" t="s">
        <v>116</v>
      </c>
      <c r="D79" s="18" t="s">
        <v>204</v>
      </c>
      <c r="E79" s="18" t="s">
        <v>23</v>
      </c>
      <c r="F79" s="76" t="s">
        <v>207</v>
      </c>
      <c r="G79" s="20" t="s">
        <v>208</v>
      </c>
      <c r="H79" s="21">
        <v>27</v>
      </c>
      <c r="I79" s="21">
        <v>23</v>
      </c>
      <c r="J79" s="21">
        <v>23</v>
      </c>
      <c r="K79" s="21">
        <v>19</v>
      </c>
      <c r="L79" s="25">
        <v>0</v>
      </c>
      <c r="M79" s="26">
        <v>0</v>
      </c>
      <c r="N79" s="14">
        <f t="shared" si="5"/>
        <v>92</v>
      </c>
      <c r="O79" s="23">
        <v>0</v>
      </c>
      <c r="P79" s="16">
        <v>10</v>
      </c>
    </row>
    <row r="80" spans="1:17" ht="30" x14ac:dyDescent="0.25">
      <c r="A80" s="16">
        <v>71</v>
      </c>
      <c r="B80" s="16">
        <v>36</v>
      </c>
      <c r="C80" s="17" t="s">
        <v>116</v>
      </c>
      <c r="D80" s="18" t="s">
        <v>209</v>
      </c>
      <c r="E80" s="18" t="s">
        <v>17</v>
      </c>
      <c r="F80" s="76" t="s">
        <v>210</v>
      </c>
      <c r="G80" s="20" t="s">
        <v>211</v>
      </c>
      <c r="H80" s="24">
        <v>81</v>
      </c>
      <c r="I80" s="21">
        <v>74</v>
      </c>
      <c r="J80" s="21">
        <v>71</v>
      </c>
      <c r="K80" s="21">
        <v>59</v>
      </c>
      <c r="L80" s="21">
        <v>96</v>
      </c>
      <c r="M80" s="26">
        <v>92</v>
      </c>
      <c r="N80" s="14">
        <f t="shared" si="5"/>
        <v>473</v>
      </c>
      <c r="O80" s="23">
        <v>0</v>
      </c>
      <c r="P80" s="16">
        <v>38</v>
      </c>
    </row>
    <row r="81" spans="1:16" ht="30" x14ac:dyDescent="0.25">
      <c r="A81" s="16">
        <v>72</v>
      </c>
      <c r="B81" s="16">
        <v>37</v>
      </c>
      <c r="C81" s="17" t="s">
        <v>116</v>
      </c>
      <c r="D81" s="18" t="s">
        <v>212</v>
      </c>
      <c r="E81" s="18" t="s">
        <v>17</v>
      </c>
      <c r="F81" s="76" t="s">
        <v>213</v>
      </c>
      <c r="G81" s="20" t="s">
        <v>214</v>
      </c>
      <c r="H81" s="24">
        <v>54</v>
      </c>
      <c r="I81" s="21">
        <v>45</v>
      </c>
      <c r="J81" s="21">
        <v>54</v>
      </c>
      <c r="K81" s="21">
        <v>45</v>
      </c>
      <c r="L81" s="21">
        <v>52</v>
      </c>
      <c r="M81" s="26">
        <v>54</v>
      </c>
      <c r="N81" s="14">
        <f t="shared" si="5"/>
        <v>304</v>
      </c>
      <c r="O81" s="23">
        <v>0</v>
      </c>
      <c r="P81" s="16">
        <v>24</v>
      </c>
    </row>
    <row r="82" spans="1:16" ht="30.75" thickBot="1" x14ac:dyDescent="0.3">
      <c r="A82" s="27">
        <v>73</v>
      </c>
      <c r="B82" s="27">
        <v>38</v>
      </c>
      <c r="C82" s="28" t="s">
        <v>116</v>
      </c>
      <c r="D82" s="58">
        <v>201605</v>
      </c>
      <c r="E82" s="29" t="s">
        <v>17</v>
      </c>
      <c r="F82" s="77" t="s">
        <v>215</v>
      </c>
      <c r="G82" s="30" t="s">
        <v>216</v>
      </c>
      <c r="H82" s="31">
        <v>27</v>
      </c>
      <c r="I82" s="27">
        <v>19</v>
      </c>
      <c r="J82" s="27">
        <v>21</v>
      </c>
      <c r="K82" s="27">
        <v>15</v>
      </c>
      <c r="L82" s="27">
        <v>21</v>
      </c>
      <c r="M82" s="66">
        <v>20</v>
      </c>
      <c r="N82" s="33">
        <f t="shared" si="5"/>
        <v>123</v>
      </c>
      <c r="O82" s="34">
        <v>0</v>
      </c>
      <c r="P82" s="27">
        <v>21</v>
      </c>
    </row>
    <row r="83" spans="1:16" ht="26.25" thickBot="1" x14ac:dyDescent="0.3">
      <c r="A83" s="67"/>
      <c r="B83" s="68"/>
      <c r="C83" s="54"/>
      <c r="D83" s="68"/>
      <c r="E83" s="68"/>
      <c r="F83" s="68"/>
      <c r="G83" s="3" t="s">
        <v>217</v>
      </c>
      <c r="H83" s="69">
        <f>SUM(H45:H82)</f>
        <v>1441</v>
      </c>
      <c r="I83" s="69">
        <f t="shared" ref="I83:M83" si="6">SUM(I45:I82)</f>
        <v>1275</v>
      </c>
      <c r="J83" s="69">
        <f t="shared" si="6"/>
        <v>1305</v>
      </c>
      <c r="K83" s="69">
        <f t="shared" si="6"/>
        <v>1163</v>
      </c>
      <c r="L83" s="69">
        <f t="shared" si="6"/>
        <v>1268</v>
      </c>
      <c r="M83" s="69">
        <f t="shared" si="6"/>
        <v>1347</v>
      </c>
      <c r="N83" s="41">
        <f>SUM(N45:N82)</f>
        <v>7799</v>
      </c>
      <c r="O83" s="41"/>
      <c r="P83" s="41"/>
    </row>
    <row r="84" spans="1:16" ht="42.75" customHeight="1" thickBot="1" x14ac:dyDescent="0.3">
      <c r="G84" s="70" t="s">
        <v>218</v>
      </c>
      <c r="H84" s="71">
        <f>H16+H23+H31+H44+H83</f>
        <v>2655</v>
      </c>
      <c r="I84" s="71">
        <f t="shared" ref="I84:M84" si="7">I16+I23+I31+I44+I83</f>
        <v>2157</v>
      </c>
      <c r="J84" s="71">
        <f t="shared" si="7"/>
        <v>2223</v>
      </c>
      <c r="K84" s="71">
        <f t="shared" si="7"/>
        <v>1972</v>
      </c>
      <c r="L84" s="71">
        <f t="shared" si="7"/>
        <v>2100</v>
      </c>
      <c r="M84" s="71">
        <f t="shared" si="7"/>
        <v>2256</v>
      </c>
      <c r="N84" s="72">
        <f t="shared" si="5"/>
        <v>13363</v>
      </c>
      <c r="O84" s="72"/>
      <c r="P84" s="72"/>
    </row>
  </sheetData>
  <mergeCells count="1">
    <mergeCell ref="B1:F1"/>
  </mergeCells>
  <pageMargins left="0.31496062992125984" right="0.31496062992125984" top="0.35433070866141736" bottom="0.35433070866141736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Iskolagyümölcs létsz. 2025-2026</vt:lpstr>
    </vt:vector>
  </TitlesOfParts>
  <Company>NISZ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Hucskó Emese</dc:creator>
  <cp:lastModifiedBy>Hucskó Emese</cp:lastModifiedBy>
  <cp:lastPrinted>2025-04-11T09:34:49Z</cp:lastPrinted>
  <dcterms:created xsi:type="dcterms:W3CDTF">2025-04-11T08:08:02Z</dcterms:created>
  <dcterms:modified xsi:type="dcterms:W3CDTF">2025-04-11T10:05:14Z</dcterms:modified>
</cp:coreProperties>
</file>