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785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elületképzés" sheetId="5" r:id="rId5"/>
  </sheets>
  <calcPr calcId="145621"/>
</workbook>
</file>

<file path=xl/calcChain.xml><?xml version="1.0" encoding="utf-8"?>
<calcChain xmlns="http://schemas.openxmlformats.org/spreadsheetml/2006/main">
  <c r="I10" i="5" l="1"/>
  <c r="H10" i="5"/>
  <c r="I8" i="5"/>
  <c r="H8" i="5"/>
  <c r="I6" i="5"/>
  <c r="H6" i="5"/>
  <c r="I4" i="5"/>
  <c r="H4" i="5"/>
  <c r="I2" i="5"/>
  <c r="I12" i="5" s="1"/>
  <c r="C4" i="2" s="1"/>
  <c r="H2" i="5"/>
  <c r="H12" i="5" s="1"/>
  <c r="B4" i="2" s="1"/>
  <c r="I8" i="4"/>
  <c r="H8" i="4"/>
  <c r="I6" i="4"/>
  <c r="H6" i="4"/>
  <c r="I4" i="4"/>
  <c r="H4" i="4"/>
  <c r="I2" i="4"/>
  <c r="I10" i="4" s="1"/>
  <c r="C3" i="2" s="1"/>
  <c r="H2" i="4"/>
  <c r="H10" i="4" s="1"/>
  <c r="B3" i="2" s="1"/>
  <c r="I4" i="3"/>
  <c r="H4" i="3"/>
  <c r="I2" i="3"/>
  <c r="I6" i="3" s="1"/>
  <c r="C2" i="2" s="1"/>
  <c r="H2" i="3"/>
  <c r="C5" i="2" l="1"/>
  <c r="D24" i="1" s="1"/>
  <c r="D25" i="1" s="1"/>
  <c r="H6" i="3"/>
  <c r="B2" i="2" s="1"/>
  <c r="B5" i="2" s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<sst xmlns="http://schemas.openxmlformats.org/spreadsheetml/2006/main" count="97" uniqueCount="60">
  <si>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</si>
  <si>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</si>
  <si>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</si>
  <si>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</si>
  <si>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Tornaterem felújítása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</si>
  <si>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</si>
  <si>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</si>
  <si>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</si>
  <si>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</si>
  <si>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</si>
  <si>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</si>
  <si>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</si>
  <si>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</si>
  <si>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</si>
  <si>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</si>
  <si>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</si>
  <si>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</si>
  <si>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Nyíradonyi Kölcsey Ferenc Gimnázium és Általános Iskola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</si>
  <si>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</si>
  <si>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</si>
  <si>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</si>
  <si>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</si>
  <si>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</si>
  <si>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</si>
  <si>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</si>
  <si>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</si>
  <si>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</si>
  <si>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</si>
  <si>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</si>
  <si>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</si>
  <si>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</si>
  <si>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</si>
  <si>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</si>
  <si>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</si>
  <si>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</si>
  <si>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</si>
  <si>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</si>
  <si>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</si>
  <si>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</si>
  <si>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</si>
  <si>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</si>
  <si>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42-000-3.4</t>
  </si>
  <si>
    <t>Tornaterem felújítás Fa-, hézagmentes műanyag- és szőnyegburkolatok bontása, gumilemez vagy PVC burkolat tekercsből, lapokból vagy lépcsőn betétként</t>
  </si>
  <si>
    <t>m2</t>
  </si>
  <si>
    <t>42-000-6.2</t>
  </si>
  <si>
    <t>Egyéb bontások, ragasztott padlóburkolat aljzatának portalanítása, a maradék ragasztószer oldószeres eltávolítása, maratása, felkaparása</t>
  </si>
  <si>
    <t>42-042-21.1.3</t>
  </si>
  <si>
    <t>Tornaterem felújítás Gumiburkolat fektetése szabványos, kiegyenlített aljzatra, gumilemezből (tekercsben), 4 mm-nél vastagabb lemezből (ragasztó anyag külön tételben kiírva)</t>
  </si>
  <si>
    <t>42-042-21.1.9-0313034</t>
  </si>
  <si>
    <t>Tornaterem felújítás ajánlott ragasztó gumiburkolat fektetéséhez (a ragasztás ideje a burkolási tételeknél szerepel) MAPEI Ultrabond Eco 380 diszperziós ragasztó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</si>
  <si>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</si>
  <si>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</si>
  <si>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</si>
  <si>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</si>
  <si>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</si>
  <si>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</si>
  <si>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47-011-5.1.1.1</t>
  </si>
  <si>
    <t>Olajfestések, ólommentes olaj kötőanyagú, fehér vagy színes falfestékkel, ásványi alapfelületen, régi jól tapadó festékrétegen, egy rétegben, tagolatlan sima felületen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</si>
  <si>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</si>
  <si>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 Héra diszperziós belső falfesték, fehér, EAN: 5995061999118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</si>
</sst>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0"/>
      <c r="B1" s="23"/>
      <c r="C1" s="23"/>
      <c r="D1" s="23"/>
    </row>
    <row r="2" spans="1:4" s="1" customFormat="1" x14ac:dyDescent="0.25">
      <c r="A2" s="30"/>
      <c r="B2" s="23"/>
      <c r="C2" s="23"/>
      <c r="D2" s="23"/>
    </row>
    <row r="3" spans="1:4" s="1" customFormat="1" x14ac:dyDescent="0.25">
      <c r="A3" s="30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22"/>
      <c r="B5" s="23"/>
      <c r="C5" s="23"/>
      <c r="D5" s="23"/>
    </row>
    <row r="6" spans="1:4" x14ac:dyDescent="0.25">
      <c r="A6" s="22"/>
      <c r="B6" s="23"/>
      <c r="C6" s="23"/>
      <c r="D6" s="23"/>
    </row>
    <row r="7" spans="1:4" x14ac:dyDescent="0.25">
      <c r="A7" s="22"/>
      <c r="B7" s="23"/>
      <c r="C7" s="23"/>
      <c r="D7" s="23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2" spans="1:4" x14ac:dyDescent="0.25">
      <c r="A22" s="24" t="s">
        <v>7</v>
      </c>
      <c r="B22" s="25"/>
      <c r="C22" s="25"/>
      <c r="D22" s="25"/>
    </row>
    <row r="23" spans="1:4" x14ac:dyDescent="0.25">
      <c r="A23" s="3" t="s">
        <v>8</v>
      </c>
      <c r="B23" s="3"/>
      <c r="C23" s="4" t="s">
        <v>9</v>
      </c>
      <c r="D23" s="4" t="s">
        <v>10</v>
      </c>
    </row>
    <row r="24" spans="1:4" x14ac:dyDescent="0.25">
      <c r="A24" s="3" t="s">
        <v>11</v>
      </c>
      <c r="B24" s="3"/>
      <c r="C24" s="7">
        <f>+Összesítő!B5</f>
        <v>0</v>
      </c>
      <c r="D24" s="7">
        <f>+Összesítő!C5</f>
        <v>0</v>
      </c>
    </row>
    <row r="25" spans="1:4" x14ac:dyDescent="0.25">
      <c r="A25" s="3" t="s">
        <v>12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13</v>
      </c>
      <c r="C26" s="26">
        <f>ROUND(C25+D25,0)</f>
        <v>0</v>
      </c>
      <c r="D26" s="26"/>
    </row>
    <row r="27" spans="1:4" x14ac:dyDescent="0.25">
      <c r="A27" s="3" t="s">
        <v>14</v>
      </c>
      <c r="B27" s="5">
        <v>0.27</v>
      </c>
      <c r="C27" s="27">
        <f>ROUND(C26*B27,0)</f>
        <v>0</v>
      </c>
      <c r="D27" s="27"/>
    </row>
    <row r="28" spans="1:4" x14ac:dyDescent="0.25">
      <c r="A28" s="3" t="s">
        <v>15</v>
      </c>
      <c r="B28" s="3"/>
      <c r="C28" s="28">
        <f>ROUND(C26+C27,0)</f>
        <v>0</v>
      </c>
      <c r="D28" s="28"/>
    </row>
    <row r="32" spans="1:4" x14ac:dyDescent="0.25">
      <c r="B32" s="29" t="s">
        <v>16</v>
      </c>
      <c r="C32" s="29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0">
        <f>+'Irtás, föld- és sziklamunka'!H6</f>
        <v>0</v>
      </c>
      <c r="C2" s="20">
        <f>+'Irtás, föld- és sziklamunka'!I6</f>
        <v>0</v>
      </c>
    </row>
    <row r="3" spans="1:3" ht="31.5" x14ac:dyDescent="0.25">
      <c r="A3" s="10" t="s">
        <v>22</v>
      </c>
      <c r="B3" s="20">
        <f>+'Hideg- és melegburkolatok készí'!H10</f>
        <v>0</v>
      </c>
      <c r="C3" s="20">
        <f>+'Hideg- és melegburkolatok készí'!I10</f>
        <v>0</v>
      </c>
    </row>
    <row r="4" spans="1:3" x14ac:dyDescent="0.25">
      <c r="A4" s="10" t="s">
        <v>23</v>
      </c>
      <c r="B4" s="20">
        <f>+Felületképzés!H12</f>
        <v>0</v>
      </c>
      <c r="C4" s="20">
        <f>+Felületképzés!I12</f>
        <v>0</v>
      </c>
    </row>
    <row r="5" spans="1:3" s="8" customFormat="1" x14ac:dyDescent="0.25">
      <c r="A5" s="8" t="s">
        <v>24</v>
      </c>
      <c r="B5" s="21">
        <f>ROUND(SUM(B2:B4),0)</f>
        <v>0</v>
      </c>
      <c r="C5" s="21">
        <f>ROUND(SUM(C2:C4),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ht="41.25" x14ac:dyDescent="0.25">
      <c r="A2" s="15">
        <v>1</v>
      </c>
      <c r="B2" s="16" t="s">
        <v>34</v>
      </c>
      <c r="C2" s="17" t="s">
        <v>35</v>
      </c>
      <c r="D2" s="18">
        <v>1</v>
      </c>
      <c r="E2" s="16" t="s">
        <v>36</v>
      </c>
      <c r="H2" s="18">
        <f>ROUND(D2*F2, 0)</f>
        <v>0</v>
      </c>
      <c r="I2" s="18">
        <f>ROUND(D2*G2, 0)</f>
        <v>0</v>
      </c>
    </row>
    <row r="4" spans="1:9" ht="38.25" x14ac:dyDescent="0.25">
      <c r="A4" s="15">
        <v>2</v>
      </c>
      <c r="B4" s="16" t="s">
        <v>37</v>
      </c>
      <c r="C4" s="17" t="s">
        <v>38</v>
      </c>
      <c r="D4" s="18">
        <v>6</v>
      </c>
      <c r="E4" s="16" t="s">
        <v>39</v>
      </c>
      <c r="H4" s="18">
        <f>ROUND(D4*F4, 0)</f>
        <v>0</v>
      </c>
      <c r="I4" s="18">
        <f>ROUND(D4*G4, 0)</f>
        <v>0</v>
      </c>
    </row>
    <row r="6" spans="1:9" s="19" customFormat="1" x14ac:dyDescent="0.25">
      <c r="A6" s="11"/>
      <c r="B6" s="12"/>
      <c r="C6" s="12" t="s">
        <v>40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ht="51" x14ac:dyDescent="0.25">
      <c r="A2" s="15">
        <v>1</v>
      </c>
      <c r="B2" s="16" t="s">
        <v>41</v>
      </c>
      <c r="C2" s="17" t="s">
        <v>42</v>
      </c>
      <c r="D2" s="18">
        <v>297</v>
      </c>
      <c r="E2" s="16" t="s">
        <v>43</v>
      </c>
      <c r="H2" s="18">
        <f>ROUND(D2*F2, 0)</f>
        <v>0</v>
      </c>
      <c r="I2" s="18">
        <f>ROUND(D2*G2, 0)</f>
        <v>0</v>
      </c>
    </row>
    <row r="4" spans="1:9" ht="51" x14ac:dyDescent="0.25">
      <c r="A4" s="15">
        <v>2</v>
      </c>
      <c r="B4" s="16" t="s">
        <v>44</v>
      </c>
      <c r="C4" s="17" t="s">
        <v>45</v>
      </c>
      <c r="D4" s="18">
        <v>297</v>
      </c>
      <c r="E4" s="16" t="s">
        <v>43</v>
      </c>
      <c r="H4" s="18">
        <f>ROUND(D4*F4, 0)</f>
        <v>0</v>
      </c>
      <c r="I4" s="18">
        <f>ROUND(D4*G4, 0)</f>
        <v>0</v>
      </c>
    </row>
    <row r="6" spans="1:9" ht="63.75" x14ac:dyDescent="0.25">
      <c r="A6" s="15">
        <v>3</v>
      </c>
      <c r="B6" s="16" t="s">
        <v>46</v>
      </c>
      <c r="C6" s="17" t="s">
        <v>47</v>
      </c>
      <c r="D6" s="18">
        <v>297</v>
      </c>
      <c r="E6" s="16" t="s">
        <v>43</v>
      </c>
      <c r="H6" s="18">
        <f>ROUND(D6*F6, 0)</f>
        <v>0</v>
      </c>
      <c r="I6" s="18">
        <f>ROUND(D6*G6, 0)</f>
        <v>0</v>
      </c>
    </row>
    <row r="8" spans="1:9" ht="51" x14ac:dyDescent="0.25">
      <c r="A8" s="15">
        <v>4</v>
      </c>
      <c r="B8" s="16" t="s">
        <v>48</v>
      </c>
      <c r="C8" s="17" t="s">
        <v>49</v>
      </c>
      <c r="D8" s="18">
        <v>297</v>
      </c>
      <c r="E8" s="16" t="s">
        <v>43</v>
      </c>
      <c r="H8" s="18">
        <f>ROUND(D8*F8, 0)</f>
        <v>0</v>
      </c>
      <c r="I8" s="18">
        <f>ROUND(D8*G8, 0)</f>
        <v>0</v>
      </c>
    </row>
    <row r="10" spans="1:9" s="19" customFormat="1" x14ac:dyDescent="0.25">
      <c r="A10" s="11"/>
      <c r="B10" s="12"/>
      <c r="C10" s="12" t="s">
        <v>40</v>
      </c>
      <c r="D10" s="13"/>
      <c r="E10" s="12"/>
      <c r="F10" s="13"/>
      <c r="G10" s="13"/>
      <c r="H10" s="13">
        <f>ROUND(SUM(H2:H9),0)</f>
        <v>0</v>
      </c>
      <c r="I10" s="13">
        <f>ROUND(SUM(I2:I9),0)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ht="51" x14ac:dyDescent="0.25">
      <c r="A2" s="15">
        <v>1</v>
      </c>
      <c r="B2" s="16" t="s">
        <v>50</v>
      </c>
      <c r="C2" s="17" t="s">
        <v>51</v>
      </c>
      <c r="D2" s="18">
        <v>395</v>
      </c>
      <c r="E2" s="16" t="s">
        <v>43</v>
      </c>
      <c r="H2" s="18">
        <f>ROUND(D2*F2, 0)</f>
        <v>0</v>
      </c>
      <c r="I2" s="18">
        <f>ROUND(D2*G2, 0)</f>
        <v>0</v>
      </c>
    </row>
    <row r="4" spans="1:9" ht="51" x14ac:dyDescent="0.25">
      <c r="A4" s="15">
        <v>2</v>
      </c>
      <c r="B4" s="16" t="s">
        <v>52</v>
      </c>
      <c r="C4" s="17" t="s">
        <v>53</v>
      </c>
      <c r="D4" s="18">
        <v>395</v>
      </c>
      <c r="E4" s="16" t="s">
        <v>43</v>
      </c>
      <c r="H4" s="18">
        <f>ROUND(D4*F4, 0)</f>
        <v>0</v>
      </c>
      <c r="I4" s="18">
        <f>ROUND(D4*G4, 0)</f>
        <v>0</v>
      </c>
    </row>
    <row r="6" spans="1:9" ht="63.75" x14ac:dyDescent="0.25">
      <c r="A6" s="15">
        <v>3</v>
      </c>
      <c r="B6" s="16" t="s">
        <v>54</v>
      </c>
      <c r="C6" s="17" t="s">
        <v>55</v>
      </c>
      <c r="D6" s="18">
        <v>395</v>
      </c>
      <c r="E6" s="16" t="s">
        <v>43</v>
      </c>
      <c r="H6" s="18">
        <f>ROUND(D6*F6, 0)</f>
        <v>0</v>
      </c>
      <c r="I6" s="18">
        <f>ROUND(D6*G6, 0)</f>
        <v>0</v>
      </c>
    </row>
    <row r="8" spans="1:9" ht="51" x14ac:dyDescent="0.25">
      <c r="A8" s="15">
        <v>4</v>
      </c>
      <c r="B8" s="16" t="s">
        <v>56</v>
      </c>
      <c r="C8" s="17" t="s">
        <v>57</v>
      </c>
      <c r="D8" s="18">
        <v>146</v>
      </c>
      <c r="E8" s="16" t="s">
        <v>43</v>
      </c>
      <c r="H8" s="18">
        <f>ROUND(D8*F8, 0)</f>
        <v>0</v>
      </c>
      <c r="I8" s="18">
        <f>ROUND(D8*G8, 0)</f>
        <v>0</v>
      </c>
    </row>
    <row r="10" spans="1:9" ht="76.5" x14ac:dyDescent="0.25">
      <c r="A10" s="15">
        <v>5</v>
      </c>
      <c r="B10" s="16" t="s">
        <v>58</v>
      </c>
      <c r="C10" s="17" t="s">
        <v>59</v>
      </c>
      <c r="D10" s="18">
        <v>395</v>
      </c>
      <c r="E10" s="16" t="s">
        <v>43</v>
      </c>
      <c r="H10" s="18">
        <f>ROUND(D10*F10, 0)</f>
        <v>0</v>
      </c>
      <c r="I10" s="18">
        <f>ROUND(D10*G10, 0)</f>
        <v>0</v>
      </c>
    </row>
    <row r="12" spans="1:9" s="19" customFormat="1" x14ac:dyDescent="0.25">
      <c r="A12" s="11"/>
      <c r="B12" s="12"/>
      <c r="C12" s="12" t="s">
        <v>40</v>
      </c>
      <c r="D12" s="13"/>
      <c r="E12" s="12"/>
      <c r="F12" s="13"/>
      <c r="G12" s="13"/>
      <c r="H12" s="13">
        <f>ROUND(SUM(H2:H11),0)</f>
        <v>0</v>
      </c>
      <c r="I12" s="13">
        <f>ROUND(SUM(I2:I11),0)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Irtás, föld- és sziklamunka</vt:lpstr>
      <vt:lpstr>Hideg- és melegburkolatok készí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2018-01-26T11:09:29Z</dcterms:created>
  <dcterms:modified xsi:type="dcterms:W3CDTF">2018-01-26T12:35:08Z</dcterms:modified>
</cp:coreProperties>
</file>