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17"/>
  </bookViews>
  <sheets>
    <sheet name="Záradék" sheetId="1" r:id="rId1"/>
    <sheet name="Összesítő" sheetId="2" r:id="rId2"/>
    <sheet name="Irtás, föld- és sziklamunka" sheetId="3" r:id="rId3"/>
    <sheet name="Helyszíni beton és vasbeton mun" sheetId="4" r:id="rId4"/>
    <sheet name="Útburkolatalap és makadámburkol" sheetId="5" r:id="rId5"/>
    <sheet name="Kőburkolat készítése" sheetId="6" r:id="rId6"/>
  </sheets>
  <calcPr calcId="145621"/>
</workbook>
</file>

<file path=xl/calcChain.xml><?xml version="1.0" encoding="utf-8"?>
<calcChain xmlns="http://schemas.openxmlformats.org/spreadsheetml/2006/main">
  <c r="C4" i="2" l="1"/>
  <c r="I4" i="6"/>
  <c r="H4" i="6"/>
  <c r="I2" i="6"/>
  <c r="I6" i="6" s="1"/>
  <c r="C5" i="2" s="1"/>
  <c r="H2" i="6"/>
  <c r="H6" i="6" s="1"/>
  <c r="B5" i="2" s="1"/>
  <c r="I2" i="5"/>
  <c r="I4" i="5" s="1"/>
  <c r="H2" i="5"/>
  <c r="H4" i="5" s="1"/>
  <c r="B4" i="2" s="1"/>
  <c r="I2" i="4"/>
  <c r="I4" i="4" s="1"/>
  <c r="C3" i="2" s="1"/>
  <c r="H2" i="4"/>
  <c r="H4" i="4" s="1"/>
  <c r="B3" i="2" s="1"/>
  <c r="I16" i="3"/>
  <c r="H16" i="3"/>
  <c r="I14" i="3"/>
  <c r="H14" i="3"/>
  <c r="I12" i="3"/>
  <c r="H12" i="3"/>
  <c r="I10" i="3"/>
  <c r="H10" i="3"/>
  <c r="I8" i="3"/>
  <c r="H8" i="3"/>
  <c r="I6" i="3"/>
  <c r="H6" i="3"/>
  <c r="I4" i="3"/>
  <c r="H4" i="3"/>
  <c r="I2" i="3"/>
  <c r="H2" i="3"/>
  <c r="H18" i="3" s="1"/>
  <c r="B2" i="2" s="1"/>
  <c r="B6" i="2" l="1"/>
  <c r="C24" i="1" s="1"/>
  <c r="C25" i="1" s="1"/>
  <c r="I18" i="3"/>
  <c r="C2" i="2" s="1"/>
  <c r="C6" i="2" s="1"/>
  <c r="D24" i="1" s="1"/>
  <c r="D25" i="1" s="1"/>
  <c r="C26" i="1" s="1"/>
  <c r="C27" i="1" s="1"/>
  <c r="C28" i="1" s="1"/>
</calcChain>
</file>

<file path=xl/sharedStrings.xml><?xml version="1.0" encoding="utf-8"?>
<sst xmlns="http://schemas.openxmlformats.org/spreadsheetml/2006/main" count="111" uniqueCount="65">
  <si>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</si>
  <si>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</si>
  <si>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</si>
  <si>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</si>
  <si>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Újléta, iskola épületnél                                                      </t>
  </si>
  <si>
    <t xml:space="preserve">udvar felújítása      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</si>
  <si>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</si>
  <si>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</si>
  <si>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</si>
  <si>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</si>
  <si>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</si>
  <si>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</si>
  <si>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</si>
  <si>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</si>
  <si>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</si>
  <si>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</si>
  <si>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</si>
  <si>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</si>
  <si>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</si>
  <si>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</si>
  <si>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</si>
  <si>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</si>
  <si>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Helyszíni beton és vasbeton munka</t>
  </si>
  <si>
    <t>Útburkolatalap és makadámburkolat készítése</t>
  </si>
  <si>
    <t>Kőburkolat készítése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</si>
  <si>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</si>
  <si>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</si>
  <si>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</si>
  <si>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</si>
  <si>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</si>
  <si>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</si>
  <si>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</si>
  <si>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</si>
  <si>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</si>
  <si>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</si>
  <si>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21-002-1.1</t>
  </si>
  <si>
    <t>Térkő járda építéshez Humuszos termőréteg, termőföld leszedése, terítése gépi erővel, 18%-os terephajlásig, bármilyen talajban, szállítással, 50,0 m-ig</t>
  </si>
  <si>
    <t>m2</t>
  </si>
  <si>
    <t>21-004-1.1.1</t>
  </si>
  <si>
    <t>Térkő járda építéshez Műtárgyakkal, épületekkel közvetlenül összefüggő feltöltések és előfeltöltések készítése tömörítés nélkül, gépi erővel, kiegészítő kézi munkával I-IV. oszt. talajban, szállítással: 10,0 m-ig</t>
  </si>
  <si>
    <t>21-004-5.1.1.1</t>
  </si>
  <si>
    <t>Tükörkészítés tömörítés nélkül, sík felületen gépi erővel, kiegészítő kézi munkával talajosztály: I-IV.</t>
  </si>
  <si>
    <t>21-008-3.1.2</t>
  </si>
  <si>
    <t>Simító hengerlés a földmű (tükör és padka) felületén, gépi erővel, 3,0 m-nél nagyobb szélességnél</t>
  </si>
  <si>
    <t>21-011-1.1.1</t>
  </si>
  <si>
    <t>Fejtett föld felrakása szállítóeszközre, kézi erővel, talajosztály I-IV.</t>
  </si>
  <si>
    <t>m3</t>
  </si>
  <si>
    <t>21-011-5-0118002</t>
  </si>
  <si>
    <t>Töltésalapozás geotextíliával REHAU RAUMAT geotextília PP-ből, fehér, 150 g/m2, 7,0 kN/m, Cikkszám: 241818</t>
  </si>
  <si>
    <t>100 m2</t>
  </si>
  <si>
    <t>21-011-11.3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</si>
  <si>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</si>
  <si>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</si>
  <si>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</si>
  <si>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</si>
  <si>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Munkanem összesen:</t>
  </si>
  <si>
    <t>31-000-13.2</t>
  </si>
  <si>
    <t>Beton járda bontása 10 cm vastagságig</t>
  </si>
  <si>
    <t>61-003-1.1-0530055</t>
  </si>
  <si>
    <t>Térkő járda építéshez Helyszínen kevert földnedves kavicsbeton készítése</t>
  </si>
  <si>
    <t>62-002-12.1</t>
  </si>
  <si>
    <t>Elülső és hátsó udvari térburkolatok szegélyköveinek kialakítása</t>
  </si>
  <si>
    <t>m</t>
  </si>
  <si>
    <t>62-003-7.1.1-0617471</t>
  </si>
  <si>
    <t>Elülső és hátsó udvari térburkolat készítése homokágyazattal, szürke beton térkőből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</si>
</sst>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" workbookViewId="0">
      <selection activeCell="A7" sqref="A7:D7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2"/>
      <c r="B1" s="25"/>
      <c r="C1" s="25"/>
      <c r="D1" s="25"/>
    </row>
    <row r="2" spans="1:4" s="1" customFormat="1" x14ac:dyDescent="0.25">
      <c r="A2" s="32"/>
      <c r="B2" s="25"/>
      <c r="C2" s="25"/>
      <c r="D2" s="25"/>
    </row>
    <row r="3" spans="1:4" s="1" customFormat="1" x14ac:dyDescent="0.25">
      <c r="A3" s="32"/>
      <c r="B3" s="25"/>
      <c r="C3" s="25"/>
      <c r="D3" s="25"/>
    </row>
    <row r="4" spans="1:4" x14ac:dyDescent="0.25">
      <c r="A4" s="24"/>
      <c r="B4" s="25"/>
      <c r="C4" s="25"/>
      <c r="D4" s="25"/>
    </row>
    <row r="5" spans="1:4" x14ac:dyDescent="0.25">
      <c r="A5" s="24"/>
      <c r="B5" s="25"/>
      <c r="C5" s="25"/>
      <c r="D5" s="25"/>
    </row>
    <row r="6" spans="1:4" x14ac:dyDescent="0.25">
      <c r="A6" s="24"/>
      <c r="B6" s="25"/>
      <c r="C6" s="25"/>
      <c r="D6" s="25"/>
    </row>
    <row r="7" spans="1:4" x14ac:dyDescent="0.25">
      <c r="A7" s="24"/>
      <c r="B7" s="25"/>
      <c r="C7" s="25"/>
      <c r="D7" s="25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2" spans="1:4" x14ac:dyDescent="0.25">
      <c r="A22" s="26" t="s">
        <v>8</v>
      </c>
      <c r="B22" s="27"/>
      <c r="C22" s="27"/>
      <c r="D22" s="27"/>
    </row>
    <row r="23" spans="1:4" x14ac:dyDescent="0.25">
      <c r="A23" s="3" t="s">
        <v>9</v>
      </c>
      <c r="B23" s="3"/>
      <c r="C23" s="4" t="s">
        <v>10</v>
      </c>
      <c r="D23" s="4" t="s">
        <v>11</v>
      </c>
    </row>
    <row r="24" spans="1:4" x14ac:dyDescent="0.25">
      <c r="A24" s="3" t="s">
        <v>12</v>
      </c>
      <c r="B24" s="3"/>
      <c r="C24" s="7">
        <f>+Összesítő!B6</f>
        <v>0</v>
      </c>
      <c r="D24" s="7">
        <f>+Összesítő!C6</f>
        <v>0</v>
      </c>
    </row>
    <row r="25" spans="1:4" x14ac:dyDescent="0.25">
      <c r="A25" s="3" t="s">
        <v>13</v>
      </c>
      <c r="B25" s="3"/>
      <c r="C25" s="7">
        <f>ROUND(C24,0)</f>
        <v>0</v>
      </c>
      <c r="D25" s="7">
        <f>ROUND(D24,0)</f>
        <v>0</v>
      </c>
    </row>
    <row r="26" spans="1:4" x14ac:dyDescent="0.25">
      <c r="A26" s="2" t="s">
        <v>14</v>
      </c>
      <c r="C26" s="28">
        <f>ROUND(C25+D25,0)</f>
        <v>0</v>
      </c>
      <c r="D26" s="28"/>
    </row>
    <row r="27" spans="1:4" x14ac:dyDescent="0.25">
      <c r="A27" s="3" t="s">
        <v>15</v>
      </c>
      <c r="B27" s="5">
        <v>0.27</v>
      </c>
      <c r="C27" s="29">
        <f>ROUND(C26*B27,0)</f>
        <v>0</v>
      </c>
      <c r="D27" s="29"/>
    </row>
    <row r="28" spans="1:4" x14ac:dyDescent="0.25">
      <c r="A28" s="3" t="s">
        <v>16</v>
      </c>
      <c r="B28" s="3"/>
      <c r="C28" s="30">
        <f>ROUND(C26+C27,0)</f>
        <v>0</v>
      </c>
      <c r="D28" s="30"/>
    </row>
    <row r="32" spans="1:4" x14ac:dyDescent="0.25">
      <c r="B32" s="31" t="s">
        <v>17</v>
      </c>
      <c r="C32" s="31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x14ac:dyDescent="0.25">
      <c r="A2" s="10" t="s">
        <v>21</v>
      </c>
      <c r="B2" s="22">
        <f>+'Irtás, föld- és sziklamunka'!H18</f>
        <v>0</v>
      </c>
      <c r="C2" s="22">
        <f>+'Irtás, föld- és sziklamunka'!I18</f>
        <v>0</v>
      </c>
    </row>
    <row r="3" spans="1:3" x14ac:dyDescent="0.25">
      <c r="A3" s="10" t="s">
        <v>22</v>
      </c>
      <c r="B3" s="22">
        <f>+'Helyszíni beton és vasbeton mun'!H4</f>
        <v>0</v>
      </c>
      <c r="C3" s="22">
        <f>+'Helyszíni beton és vasbeton mun'!I4</f>
        <v>0</v>
      </c>
    </row>
    <row r="4" spans="1:3" ht="31.5" x14ac:dyDescent="0.25">
      <c r="A4" s="10" t="s">
        <v>23</v>
      </c>
      <c r="B4" s="22">
        <f>+'Útburkolatalap és makadámburkol'!H4</f>
        <v>0</v>
      </c>
      <c r="C4" s="22">
        <f>+'Útburkolatalap és makadámburkol'!I4</f>
        <v>0</v>
      </c>
    </row>
    <row r="5" spans="1:3" x14ac:dyDescent="0.25">
      <c r="A5" s="10" t="s">
        <v>24</v>
      </c>
      <c r="B5" s="22">
        <f>+'Kőburkolat készítése'!H6</f>
        <v>0</v>
      </c>
      <c r="C5" s="22">
        <f>+'Kőburkolat készítése'!I6</f>
        <v>0</v>
      </c>
    </row>
    <row r="6" spans="1:3" s="8" customFormat="1" x14ac:dyDescent="0.25">
      <c r="A6" s="8" t="s">
        <v>25</v>
      </c>
      <c r="B6" s="23">
        <f>ROUND(SUM(B2:B5),0)</f>
        <v>0</v>
      </c>
      <c r="C6" s="23">
        <f>ROUND(SUM(C2:C5),0)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51" x14ac:dyDescent="0.25">
      <c r="A2" s="15">
        <v>1</v>
      </c>
      <c r="B2" s="16" t="s">
        <v>35</v>
      </c>
      <c r="C2" s="17" t="s">
        <v>36</v>
      </c>
      <c r="D2" s="18">
        <v>180</v>
      </c>
      <c r="E2" s="16" t="s">
        <v>37</v>
      </c>
      <c r="H2" s="18">
        <f>ROUND(D2*F2, 0)</f>
        <v>0</v>
      </c>
      <c r="I2" s="18">
        <f>ROUND(D2*G2, 0)</f>
        <v>0</v>
      </c>
    </row>
    <row r="4" spans="1:9" ht="76.5" x14ac:dyDescent="0.25">
      <c r="A4" s="15">
        <v>2</v>
      </c>
      <c r="B4" s="16" t="s">
        <v>38</v>
      </c>
      <c r="C4" s="17" t="s">
        <v>39</v>
      </c>
      <c r="D4" s="18">
        <v>180</v>
      </c>
      <c r="E4" s="16" t="s">
        <v>37</v>
      </c>
      <c r="H4" s="18">
        <f>ROUND(D4*F4, 0)</f>
        <v>0</v>
      </c>
      <c r="I4" s="18">
        <f>ROUND(D4*G4, 0)</f>
        <v>0</v>
      </c>
    </row>
    <row r="6" spans="1:9" ht="38.25" x14ac:dyDescent="0.25">
      <c r="A6" s="15">
        <v>3</v>
      </c>
      <c r="B6" s="16" t="s">
        <v>40</v>
      </c>
      <c r="C6" s="17" t="s">
        <v>41</v>
      </c>
      <c r="D6" s="18">
        <v>180</v>
      </c>
      <c r="E6" s="16" t="s">
        <v>37</v>
      </c>
      <c r="F6" s="19"/>
      <c r="G6" s="19"/>
      <c r="H6" s="18">
        <f>ROUND(D6*F6, 0)</f>
        <v>0</v>
      </c>
      <c r="I6" s="18">
        <f>ROUND(D6*G6, 0)</f>
        <v>0</v>
      </c>
    </row>
    <row r="8" spans="1:9" ht="38.25" x14ac:dyDescent="0.25">
      <c r="A8" s="15">
        <v>4</v>
      </c>
      <c r="B8" s="16" t="s">
        <v>42</v>
      </c>
      <c r="C8" s="17" t="s">
        <v>43</v>
      </c>
      <c r="D8" s="18">
        <v>180</v>
      </c>
      <c r="E8" s="16" t="s">
        <v>37</v>
      </c>
      <c r="F8" s="19"/>
      <c r="G8" s="19"/>
      <c r="H8" s="18">
        <f>ROUND(D8*F8, 0)</f>
        <v>0</v>
      </c>
      <c r="I8" s="18">
        <f>ROUND(D8*G8, 0)</f>
        <v>0</v>
      </c>
    </row>
    <row r="10" spans="1:9" ht="25.5" x14ac:dyDescent="0.25">
      <c r="A10" s="15">
        <v>5</v>
      </c>
      <c r="B10" s="16" t="s">
        <v>44</v>
      </c>
      <c r="C10" s="17" t="s">
        <v>45</v>
      </c>
      <c r="D10" s="18">
        <v>45</v>
      </c>
      <c r="E10" s="16" t="s">
        <v>46</v>
      </c>
      <c r="F10" s="19"/>
      <c r="G10" s="19"/>
      <c r="H10" s="18">
        <f>ROUND(D10*F10, 0)</f>
        <v>0</v>
      </c>
      <c r="I10" s="18">
        <f>ROUND(D10*G10, 0)</f>
        <v>0</v>
      </c>
    </row>
    <row r="12" spans="1:9" ht="38.25" x14ac:dyDescent="0.25">
      <c r="A12" s="15">
        <v>6</v>
      </c>
      <c r="B12" s="16" t="s">
        <v>47</v>
      </c>
      <c r="C12" s="17" t="s">
        <v>48</v>
      </c>
      <c r="D12" s="18">
        <v>1.8</v>
      </c>
      <c r="E12" s="16" t="s">
        <v>49</v>
      </c>
      <c r="F12" s="19"/>
      <c r="G12" s="19"/>
      <c r="H12" s="18">
        <f>ROUND(D12*F12, 0)</f>
        <v>0</v>
      </c>
      <c r="I12" s="18">
        <f>ROUND(D12*G12, 0)</f>
        <v>0</v>
      </c>
    </row>
    <row r="14" spans="1:9" ht="41.25" x14ac:dyDescent="0.25">
      <c r="A14" s="15">
        <v>7</v>
      </c>
      <c r="B14" s="16" t="s">
        <v>50</v>
      </c>
      <c r="C14" s="17" t="s">
        <v>51</v>
      </c>
      <c r="D14" s="18">
        <v>4</v>
      </c>
      <c r="E14" s="16" t="s">
        <v>52</v>
      </c>
      <c r="H14" s="18">
        <f>ROUND(D14*F14, 0)</f>
        <v>0</v>
      </c>
      <c r="I14" s="18">
        <f>ROUND(D14*G14, 0)</f>
        <v>0</v>
      </c>
    </row>
    <row r="16" spans="1:9" ht="38.25" x14ac:dyDescent="0.25">
      <c r="A16" s="15">
        <v>8</v>
      </c>
      <c r="B16" s="16" t="s">
        <v>53</v>
      </c>
      <c r="C16" s="17" t="s">
        <v>54</v>
      </c>
      <c r="D16" s="18">
        <v>20</v>
      </c>
      <c r="E16" s="16" t="s">
        <v>46</v>
      </c>
      <c r="H16" s="18">
        <f>ROUND(D16*F16, 0)</f>
        <v>0</v>
      </c>
      <c r="I16" s="18">
        <f>ROUND(D16*G16, 0)</f>
        <v>0</v>
      </c>
    </row>
    <row r="18" spans="1:9" s="20" customFormat="1" x14ac:dyDescent="0.25">
      <c r="A18" s="11"/>
      <c r="B18" s="12"/>
      <c r="C18" s="12" t="s">
        <v>55</v>
      </c>
      <c r="D18" s="13"/>
      <c r="E18" s="12"/>
      <c r="F18" s="13"/>
      <c r="G18" s="13"/>
      <c r="H18" s="13">
        <f>ROUND(SUM(H2:H17),0)</f>
        <v>0</v>
      </c>
      <c r="I18" s="13">
        <f>ROUND(SUM(I2:I17),0)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25.5" x14ac:dyDescent="0.25">
      <c r="A2" s="15">
        <v>1</v>
      </c>
      <c r="B2" s="16" t="s">
        <v>56</v>
      </c>
      <c r="C2" s="17" t="s">
        <v>57</v>
      </c>
      <c r="D2" s="18">
        <v>30</v>
      </c>
      <c r="E2" s="16" t="s">
        <v>37</v>
      </c>
      <c r="H2" s="18">
        <f>ROUND(D2*F2, 0)</f>
        <v>0</v>
      </c>
      <c r="I2" s="18">
        <f>ROUND(D2*G2, 0)</f>
        <v>0</v>
      </c>
    </row>
    <row r="4" spans="1:9" s="20" customFormat="1" x14ac:dyDescent="0.25">
      <c r="A4" s="11"/>
      <c r="B4" s="12"/>
      <c r="C4" s="12" t="s">
        <v>55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:G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25.5" x14ac:dyDescent="0.25">
      <c r="A2" s="15">
        <v>1</v>
      </c>
      <c r="B2" s="16" t="s">
        <v>58</v>
      </c>
      <c r="C2" s="17" t="s">
        <v>59</v>
      </c>
      <c r="D2" s="18">
        <v>180</v>
      </c>
      <c r="E2" s="16" t="s">
        <v>37</v>
      </c>
      <c r="H2" s="18">
        <f>ROUND(D2*F2, 0)</f>
        <v>0</v>
      </c>
      <c r="I2" s="18">
        <f>ROUND(D2*G2, 0)</f>
        <v>0</v>
      </c>
    </row>
    <row r="4" spans="1:9" s="20" customFormat="1" x14ac:dyDescent="0.25">
      <c r="A4" s="11"/>
      <c r="B4" s="12"/>
      <c r="C4" s="12" t="s">
        <v>55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25.5" x14ac:dyDescent="0.25">
      <c r="A2" s="15">
        <v>1</v>
      </c>
      <c r="B2" s="16" t="s">
        <v>60</v>
      </c>
      <c r="C2" s="17" t="s">
        <v>61</v>
      </c>
      <c r="D2" s="18">
        <v>50</v>
      </c>
      <c r="E2" s="16" t="s">
        <v>62</v>
      </c>
      <c r="F2" s="21"/>
      <c r="G2" s="21"/>
      <c r="H2" s="18">
        <f>ROUND(D2*F2, 0)</f>
        <v>0</v>
      </c>
      <c r="I2" s="18">
        <f>ROUND(D2*G2, 0)</f>
        <v>0</v>
      </c>
    </row>
    <row r="3" spans="1:9" x14ac:dyDescent="0.25">
      <c r="F3" s="21"/>
      <c r="G3" s="21"/>
    </row>
    <row r="4" spans="1:9" ht="38.25" x14ac:dyDescent="0.25">
      <c r="A4" s="15">
        <v>2</v>
      </c>
      <c r="B4" s="16" t="s">
        <v>63</v>
      </c>
      <c r="C4" s="17" t="s">
        <v>64</v>
      </c>
      <c r="D4" s="18">
        <v>180</v>
      </c>
      <c r="E4" s="16" t="s">
        <v>37</v>
      </c>
      <c r="F4" s="21"/>
      <c r="G4" s="21"/>
      <c r="H4" s="18">
        <f>ROUND(D4*F4, 0)</f>
        <v>0</v>
      </c>
      <c r="I4" s="18">
        <f>ROUND(D4*G4, 0)</f>
        <v>0</v>
      </c>
    </row>
    <row r="6" spans="1:9" s="20" customFormat="1" x14ac:dyDescent="0.25">
      <c r="A6" s="11"/>
      <c r="B6" s="12"/>
      <c r="C6" s="12" t="s">
        <v>55</v>
      </c>
      <c r="D6" s="13"/>
      <c r="E6" s="12"/>
      <c r="F6" s="13"/>
      <c r="G6" s="13"/>
      <c r="H6" s="13">
        <f>ROUND(SUM(H2:H5),0)</f>
        <v>0</v>
      </c>
      <c r="I6" s="13">
        <f>ROUND(SUM(I2:I5),0)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Záradék</vt:lpstr>
      <vt:lpstr>Összesítő</vt:lpstr>
      <vt:lpstr>Irtás, föld- és sziklamunka</vt:lpstr>
      <vt:lpstr>Helyszíni beton és vasbeton mun</vt:lpstr>
      <vt:lpstr>Útburkolatalap és makadámburkol</vt:lpstr>
      <vt:lpstr>Kőburkolat készítése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2018-01-25T16:59:18Z</dcterms:created>
  <dcterms:modified xsi:type="dcterms:W3CDTF">2018-01-25T17:12:15Z</dcterms:modified>
</cp:coreProperties>
</file>