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90" activeTab="0"/>
  </bookViews>
  <sheets>
    <sheet name="Összesítő" sheetId="1" r:id="rId1"/>
    <sheet name="Költségvetés" sheetId="2" r:id="rId2"/>
  </sheets>
  <definedNames>
    <definedName name="_xlnm.Print_Titles" localSheetId="1">'Költségvetés'!$1:$2</definedName>
  </definedNames>
  <calcPr fullCalcOnLoad="1"/>
</workbook>
</file>

<file path=xl/sharedStrings.xml><?xml version="1.0" encoding="utf-8"?>
<sst xmlns="http://schemas.openxmlformats.org/spreadsheetml/2006/main" count="113" uniqueCount="87">
  <si>
    <t>m2</t>
  </si>
  <si>
    <t>db</t>
  </si>
  <si>
    <r>
      <t>Vitkó Gyula építész tervező</t>
    </r>
    <r>
      <rPr>
        <sz val="11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>5440 Kunszentmárton, Eötvös J. u. 22.
Eng. sz.: ÉKE-16-7024</t>
    </r>
  </si>
  <si>
    <t>Szolnoki Tankerületi Központ</t>
  </si>
  <si>
    <t>5000 Szolnok, Tiszaligeti sétány 14.</t>
  </si>
  <si>
    <t xml:space="preserve">TERVEZŐI KÖLTSÉGVETÉS </t>
  </si>
  <si>
    <t>Készítette : Vitkó Gyula</t>
  </si>
  <si>
    <t>Öcsödi József Attila Általános Iskola (5451 Öcsö, Köztársaság út 37-39.)</t>
  </si>
  <si>
    <t>lapostető szigetelésének szórt poliuretán hab hő- és vízsszigeteléssel történő</t>
  </si>
  <si>
    <t>felújítási munkáiról</t>
  </si>
  <si>
    <t>Kunszentmárton, 2017. december 4.</t>
  </si>
  <si>
    <t>Költségvetés főösszesítő</t>
  </si>
  <si>
    <t>Megnevezés</t>
  </si>
  <si>
    <t>Anyagköltség</t>
  </si>
  <si>
    <t>Díjköltség</t>
  </si>
  <si>
    <t>1. Építmény közvetlen költsége</t>
  </si>
  <si>
    <t>1.1 Közvetlen önköltség összesen</t>
  </si>
  <si>
    <t>2.1 ÁFA vetítési alap</t>
  </si>
  <si>
    <t>2.2 Áfa</t>
  </si>
  <si>
    <t>3. A munka ára</t>
  </si>
  <si>
    <t>Aláírás</t>
  </si>
  <si>
    <t>Ssz.</t>
  </si>
  <si>
    <t>Tételszám</t>
  </si>
  <si>
    <t>Tételkiírás</t>
  </si>
  <si>
    <t>Anyag</t>
  </si>
  <si>
    <t>Munkadíj</t>
  </si>
  <si>
    <t xml:space="preserve">  Egységre jutó (HUF)</t>
  </si>
  <si>
    <t>A tétel ára összesen (HUF)</t>
  </si>
  <si>
    <t>36-000-18 (18) ÖN</t>
  </si>
  <si>
    <t>Téglafelület fugáinak tisztítása 2 cm mélységben</t>
  </si>
  <si>
    <t>36-014-1.2.1-0550090 (2) ÖN</t>
  </si>
  <si>
    <t>Homlokzati felületképzés
hézagolással,
nyers téglafalon
CS I-W1 (Hvh10-mc) kültéri, vakoló cementes mészhabarcs mészpéppel</t>
  </si>
  <si>
    <t>43-000-7 (7) ÖN</t>
  </si>
  <si>
    <t>Szegélyek, párkány könyöklő bontása,
100 cm kiterített szélességig</t>
  </si>
  <si>
    <t>43-000-8 (8) ÖN</t>
  </si>
  <si>
    <t>Falfedések egy vagy két vízorros, hajlatbádog bontása,100 cm kiterített
szélességig</t>
  </si>
  <si>
    <t>43-003-1.1.4.2-0149650 (116) ÖN</t>
  </si>
  <si>
    <t>Ereszszegély szerelése
keményhéjalású tetőhöz,
bevonatos alumínium lemezből,
41-65 cm kiterített szélességgel
Ereszszegély PREFALZ alumínium szalagból stukkó felülettel, 0,7 mm vtg.,
Ksz: 50 cm</t>
  </si>
  <si>
    <t>43-003-4.3.3.1-0149641 (130) ÖN</t>
  </si>
  <si>
    <t>Falszegély szerelése
lágyfedésű tetőhöz,
bevonatos alumínium vagy ólomlemezből,
33 cm kiterített szélességig
Falszegély PREFALZ alumínium szalagból sima felülettel, 0,7 mm vtg., Ksz:
25 cm</t>
  </si>
  <si>
    <t>43-003-10.1.3.2-0149651 (149) ÖN</t>
  </si>
  <si>
    <t>Kétvízorros falfedés,
egyenesvonalú kivitelben,
bevonatos alumínium lemezből,
51-100 cm kiterített szélességig
Kétvízorros fallefedés PREFALZ alumínium szalagból sima felülettel, 0,7
mm vtg., Ksz: 60 cm</t>
  </si>
  <si>
    <t>43-090-4-0143002 (4)</t>
  </si>
  <si>
    <t>"K" Eresz- és lefolyócsatorna átvizsgálása, tisztítása, szükséges javítása
(anyagpótlás max. 10 %)</t>
  </si>
  <si>
    <t>m</t>
  </si>
  <si>
    <t>45-005-2.2-0180361 (5)</t>
  </si>
  <si>
    <t>Egyéb épületlakatos szerkezetek elhelyezése,
acél létra
Acél létra, hátvédő korláttal, 400 mm-széles, szögacél oldallal, 18 mm
átmérőjű gömbvas fokokkal
(épület oldalán)</t>
  </si>
  <si>
    <t>48-005-1.1.1.1.1-0211021 (1) ÖN</t>
  </si>
  <si>
    <t>Csapadékvíz elleni szigetelés;
Bitumenes lemez szigetelés aljzatának kellősítése,
egy rétegben,
vízszintes felületen,
oldószeres hideg bitumenmázzal (száraz felületen)
KEMIKÁL BORNIT H bitumenes oldószeres bevonó, alapozó</t>
  </si>
  <si>
    <t>48-005-1.69.3 (316)</t>
  </si>
  <si>
    <t>"K" Csapadékvíz elleni szigetelés;
Leesés elleni védelem ideiglenes kiépítése</t>
  </si>
  <si>
    <t>készlet</t>
  </si>
  <si>
    <t>48-005-1.83.3 (297)</t>
  </si>
  <si>
    <t>"K" Csapadékvíz elleni szigetelés;
Páraszellőző tisztítása, szükséges javítása, pótlása</t>
  </si>
  <si>
    <t>48-007-11.39.3.1-0129101 (168)</t>
  </si>
  <si>
    <t>"K" Lapostető hő- és vízszigetelése;
szórt poliuretán szigetelőanyaggal, átlag 10 cm rétegvastagságban, UV álló
fedőbevonattal, felépítményekre felvezetve</t>
  </si>
  <si>
    <t>48-090-2.1 (2)</t>
  </si>
  <si>
    <t>"K" Ragasztott tetőfedések javítása,
felület letisztítása, gyűrődések felvágása javítása, tipegők, betontarók
lebontása</t>
  </si>
  <si>
    <t>71-000-2.1 (33) ÖN</t>
  </si>
  <si>
    <t>Villámhárító leszerelése,
felfogó vezeték</t>
  </si>
  <si>
    <t>71-000-2.3.1 (35) ÖN</t>
  </si>
  <si>
    <t>Villámhárító leszerelése,
levezető vezeték leszerelése,
téglafalról</t>
  </si>
  <si>
    <t>71-013-1.2.1-0522508 (3) ÖN</t>
  </si>
  <si>
    <t>Villámhárító felfogóvezető szerelése,
előre elkészített tartószerkezetre,
sodronyból, kör- vagy laposacélból,
lapos tetőn, betongúlára szerelve,
60 mm²-ig
Köracél 8 mm</t>
  </si>
  <si>
    <t>71-013-2.1.1-0522508 (5) ÖN</t>
  </si>
  <si>
    <t>Villám- és érintésvédelmi hálózat tartozékainak szerelése,
szívócsúcs, összekötőkkel
8 mm tűzihorganyzott acél, hossz 0,5 m</t>
  </si>
  <si>
    <t>Villámhárító levezető szerelése,
előre elkészített tartószerkezetre,
sodronyból, kör- vagy laposacélból,
épületszerkezeten kívül,
tartóra szerelve,
60 mm²-ig
Köracél 8 mm</t>
  </si>
  <si>
    <t>71-013-5.1-0522041 (20)</t>
  </si>
  <si>
    <t>71-013-5.3-0310367 (22) ÖN</t>
  </si>
  <si>
    <t>Villám- és érintésvédelmi hálózat tartozékainak szerelése,
bádogszegély, esőcsatorna bekötése
OBO ereszcsatorna bekötő bilincs, minden peremvastagsághoz, 8/10 mm
köracélhoz, R.sz.: 5316014</t>
  </si>
  <si>
    <t>71-013-5.5.1-0310373 (24) ÖN</t>
  </si>
  <si>
    <t>Villám- és érintésvédelmi hálózat tartozékainak szerelése,
földelő rúd vagy cső,
4 m hosszúságig
OBO rúdföldelő, toldható, 1,5 m hosszú, 20 mm átm., szondacsúccsal,
ütővéggel és köracél csatlakozóval, R.sz.: 5000947 és 3041212 és 3042200
és 5001641</t>
  </si>
  <si>
    <t>71-013-5.6-0523242 (26) ÖN</t>
  </si>
  <si>
    <t>Villám- és érintésvédelmi hálózat tartozékainak szerelése,
védőburkolat elhelyezése
40x40x5 mm L szelvényből 2 m hosszú</t>
  </si>
  <si>
    <t>71-013-5.8-0310382 (28) ÖN</t>
  </si>
  <si>
    <t>Villám- és érintésvédelmi hálózat tartozékainak szerelése,
mérési hely kialakítása (vizsgáló összekötő)
OBO vizsgáló összekötő, 4 csavaros, 8/10-es köracélhoz, R.sz.: 5328209</t>
  </si>
  <si>
    <t>71-013-9 (34)</t>
  </si>
  <si>
    <t>"K" Villám és érintésvédelmi mérés és jegyzőkönyv készítése</t>
  </si>
  <si>
    <t>71-013-10.1-0310404 (35)</t>
  </si>
  <si>
    <t>Villámvédelmi hálózat tartószerkezeteinek szerelése,
beton- vagy műanyag gúla
OBO vezetéktartó lapostetőre, 8 mm körvezetőhöz, 165 MBG-8, R.sz.:
5218748</t>
  </si>
  <si>
    <t>71-013-10.2-0310406 (36) ÖN</t>
  </si>
  <si>
    <t>Villámvédelmi hálózat tartószerkezeteinek szerelése,
felfogó- és/vagy levezető
acélszerkezethez rögzített bilinccsel
OBO perembekötő bilincs, 8/10 mm körvezetőhöz, 10 mm peremvastagságig,
R.sz.: 5317207</t>
  </si>
  <si>
    <t>71-013-10.4-0310411 (38) ÖN</t>
  </si>
  <si>
    <t>Villámvédelmi hálózat tartószerkezeteinek szerelése,
levezető téglaszerkezetbe rögzített bilinccsel
OBO vezetéktartó, 8/10 mm körvezetőhöz, 150 mm hosszú, becsavarható, R.
sz.: 5227151</t>
  </si>
  <si>
    <t>Munkanem összesen:</t>
  </si>
  <si>
    <t>75-061-1.1.5.3.2 (30)</t>
  </si>
  <si>
    <t>"K" Meglévő, lapostetőre telepített napelemes rendszer ideiglenes bontása,
lapostető szgetelés felújítása után visszaépítése, beüzemelése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</si>
</sst>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.&quot;"/>
    <numFmt numFmtId="165" formatCode="#,##0.0"/>
    <numFmt numFmtId="166" formatCode="#,##0.00&quot; &quot;[$Ft-40E];[Red]&quot;-&quot;#,##0.00&quot; &quot;[$Ft-40E]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#,##0.\-"/>
    <numFmt numFmtId="172" formatCode="0.000"/>
    <numFmt numFmtId="173" formatCode="0.0"/>
  </numFmts>
  <fonts count="33">
    <font>
      <sz val="11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14"/>
      <color indexed="8"/>
      <name val="Monotype Corsiva"/>
      <family val="0"/>
    </font>
    <font>
      <i/>
      <sz val="12"/>
      <color indexed="8"/>
      <name val="Monotype Corsiva"/>
      <family val="0"/>
    </font>
    <font>
      <sz val="12"/>
      <color indexed="8"/>
      <name val="Times New Roman"/>
      <family val="0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 horizontal="center"/>
      <protection/>
    </xf>
    <xf numFmtId="0" fontId="18" fillId="0" borderId="0">
      <alignment horizontal="center" textRotation="90"/>
      <protection/>
    </xf>
    <xf numFmtId="0" fontId="12" fillId="0" borderId="6" applyNumberFormat="0" applyFill="0" applyAlignment="0" applyProtection="0"/>
    <xf numFmtId="0" fontId="1" fillId="5" borderId="7" applyNumberFormat="0" applyFont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>
      <alignment/>
      <protection/>
    </xf>
    <xf numFmtId="166" fontId="19" fillId="0" borderId="0">
      <alignment/>
      <protection/>
    </xf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165" fontId="24" fillId="0" borderId="0" xfId="0" applyNumberFormat="1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2" fontId="32" fillId="0" borderId="0" xfId="0" applyNumberFormat="1" applyFont="1" applyAlignment="1">
      <alignment horizontal="right"/>
    </xf>
    <xf numFmtId="171" fontId="32" fillId="0" borderId="0" xfId="0" applyNumberFormat="1" applyFont="1" applyAlignment="1">
      <alignment/>
    </xf>
    <xf numFmtId="171" fontId="32" fillId="0" borderId="0" xfId="0" applyNumberFormat="1" applyFont="1" applyAlignment="1">
      <alignment horizontal="right"/>
    </xf>
    <xf numFmtId="2" fontId="32" fillId="0" borderId="0" xfId="0" applyNumberFormat="1" applyFont="1" applyBorder="1" applyAlignment="1">
      <alignment horizontal="right"/>
    </xf>
    <xf numFmtId="171" fontId="32" fillId="0" borderId="0" xfId="0" applyNumberFormat="1" applyFont="1" applyBorder="1" applyAlignment="1">
      <alignment/>
    </xf>
    <xf numFmtId="171" fontId="32" fillId="0" borderId="0" xfId="0" applyNumberFormat="1" applyFont="1" applyBorder="1" applyAlignment="1">
      <alignment horizontal="right"/>
    </xf>
    <xf numFmtId="171" fontId="31" fillId="0" borderId="0" xfId="0" applyNumberFormat="1" applyFont="1" applyAlignment="1">
      <alignment/>
    </xf>
    <xf numFmtId="171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164" fontId="32" fillId="0" borderId="0" xfId="0" applyNumberFormat="1" applyFont="1" applyAlignment="1">
      <alignment horizontal="right" vertical="top"/>
    </xf>
    <xf numFmtId="0" fontId="32" fillId="0" borderId="0" xfId="0" applyFont="1" applyBorder="1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2" fillId="0" borderId="0" xfId="0" applyNumberFormat="1" applyFont="1" applyBorder="1" applyAlignment="1">
      <alignment/>
    </xf>
    <xf numFmtId="0" fontId="29" fillId="0" borderId="11" xfId="0" applyFont="1" applyBorder="1" applyAlignment="1">
      <alignment horizontal="left"/>
    </xf>
    <xf numFmtId="2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3" fontId="29" fillId="0" borderId="11" xfId="0" applyNumberFormat="1" applyFont="1" applyBorder="1" applyAlignment="1">
      <alignment/>
    </xf>
    <xf numFmtId="0" fontId="30" fillId="0" borderId="12" xfId="0" applyFont="1" applyBorder="1" applyAlignment="1">
      <alignment horizontal="right"/>
    </xf>
    <xf numFmtId="2" fontId="29" fillId="0" borderId="12" xfId="0" applyNumberFormat="1" applyFont="1" applyBorder="1" applyAlignment="1">
      <alignment/>
    </xf>
    <xf numFmtId="0" fontId="29" fillId="0" borderId="12" xfId="0" applyFont="1" applyBorder="1" applyAlignment="1">
      <alignment/>
    </xf>
    <xf numFmtId="3" fontId="29" fillId="0" borderId="12" xfId="0" applyNumberFormat="1" applyFont="1" applyBorder="1" applyAlignment="1">
      <alignment horizontal="right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left" vertical="center"/>
    </xf>
    <xf numFmtId="171" fontId="29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horizontal="right" vertical="center"/>
    </xf>
    <xf numFmtId="173" fontId="31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right"/>
    </xf>
    <xf numFmtId="10" fontId="24" fillId="0" borderId="0" xfId="0" applyNumberFormat="1" applyFont="1" applyAlignment="1">
      <alignment horizontal="right" vertical="center"/>
    </xf>
    <xf numFmtId="3" fontId="29" fillId="0" borderId="11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4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2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left" wrapText="1"/>
    </xf>
    <xf numFmtId="3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1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3" fontId="29" fillId="0" borderId="11" xfId="0" applyNumberFormat="1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ading" xfId="43"/>
    <cellStyle name="Heading1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esult" xfId="59"/>
    <cellStyle name="Result2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D24" sqref="D24"/>
    </sheetView>
  </sheetViews>
  <sheetFormatPr defaultColWidth="9.00390625" defaultRowHeight="14.25"/>
  <cols>
    <col min="1" max="1" width="4.25390625" style="5" customWidth="1"/>
    <col min="2" max="2" width="23.375" style="5" customWidth="1"/>
    <col min="3" max="3" width="5.00390625" style="5" customWidth="1"/>
    <col min="4" max="4" width="4.625" style="5" customWidth="1"/>
    <col min="5" max="5" width="7.625" style="5" customWidth="1"/>
    <col min="6" max="6" width="6.375" style="5" hidden="1" customWidth="1"/>
    <col min="7" max="7" width="3.75390625" style="5" customWidth="1"/>
    <col min="8" max="8" width="13.25390625" style="5" customWidth="1"/>
    <col min="9" max="9" width="6.375" style="5" customWidth="1"/>
    <col min="10" max="10" width="13.25390625" style="5" customWidth="1"/>
    <col min="11" max="16384" width="9.00390625" style="5" customWidth="1"/>
  </cols>
  <sheetData>
    <row r="1" spans="1:10" s="1" customFormat="1" ht="57" customHeight="1">
      <c r="A1" s="72" t="s">
        <v>2</v>
      </c>
      <c r="B1" s="65"/>
      <c r="C1" s="65"/>
      <c r="D1" s="65"/>
      <c r="E1" s="65"/>
      <c r="F1" s="65"/>
      <c r="G1" s="65"/>
      <c r="H1" s="65"/>
      <c r="I1" s="65"/>
      <c r="J1" s="65"/>
    </row>
    <row r="2" spans="1:3" s="1" customFormat="1" ht="15">
      <c r="A2" s="2"/>
      <c r="B2" s="3"/>
      <c r="C2" s="4"/>
    </row>
    <row r="3" ht="25.5" customHeight="1"/>
    <row r="4" spans="1:2" ht="15">
      <c r="A4" s="5" t="s">
        <v>3</v>
      </c>
      <c r="B4" s="6"/>
    </row>
    <row r="5" spans="1:2" ht="15">
      <c r="A5" s="5" t="s">
        <v>4</v>
      </c>
      <c r="B5" s="6"/>
    </row>
    <row r="6" ht="31.5" customHeight="1">
      <c r="B6" s="6"/>
    </row>
    <row r="7" spans="1:5" ht="16.5" customHeight="1">
      <c r="A7" s="5" t="s">
        <v>5</v>
      </c>
      <c r="B7" s="6"/>
      <c r="E7" s="5" t="s">
        <v>6</v>
      </c>
    </row>
    <row r="8" spans="1:10" ht="15">
      <c r="A8" s="5" t="s">
        <v>7</v>
      </c>
      <c r="D8" s="7"/>
      <c r="H8" s="8"/>
      <c r="I8" s="8"/>
      <c r="J8" s="8"/>
    </row>
    <row r="9" ht="15">
      <c r="A9" s="5" t="s">
        <v>8</v>
      </c>
    </row>
    <row r="10" ht="15">
      <c r="A10" s="5" t="s">
        <v>9</v>
      </c>
    </row>
    <row r="11" ht="15">
      <c r="A11" s="5" t="s">
        <v>10</v>
      </c>
    </row>
    <row r="13" ht="18" customHeight="1"/>
    <row r="14" spans="1:10" ht="21" customHeight="1">
      <c r="A14" s="66" t="s">
        <v>11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s="12" customFormat="1" ht="21" customHeight="1">
      <c r="A15" s="19" t="s">
        <v>12</v>
      </c>
      <c r="B15" s="19"/>
      <c r="C15" s="19"/>
      <c r="D15" s="19"/>
      <c r="E15" s="19"/>
      <c r="F15" s="19"/>
      <c r="G15" s="19"/>
      <c r="H15" s="20" t="s">
        <v>13</v>
      </c>
      <c r="I15" s="20"/>
      <c r="J15" s="20" t="s">
        <v>14</v>
      </c>
    </row>
    <row r="16" spans="1:10" s="12" customFormat="1" ht="21" customHeight="1">
      <c r="A16" s="19" t="s">
        <v>15</v>
      </c>
      <c r="B16" s="19"/>
      <c r="C16" s="19"/>
      <c r="D16" s="19"/>
      <c r="E16" s="67"/>
      <c r="F16" s="67"/>
      <c r="G16" s="19"/>
      <c r="H16" s="23">
        <f>SUM(Költségvetés!H115)</f>
        <v>0</v>
      </c>
      <c r="I16" s="23"/>
      <c r="J16" s="23">
        <f>SUM(Költségvetés!I115)</f>
        <v>0</v>
      </c>
    </row>
    <row r="17" spans="1:10" s="12" customFormat="1" ht="21" customHeight="1">
      <c r="A17" s="19" t="s">
        <v>16</v>
      </c>
      <c r="B17" s="19"/>
      <c r="C17" s="19"/>
      <c r="D17" s="19"/>
      <c r="E17" s="22"/>
      <c r="F17" s="22"/>
      <c r="G17" s="19"/>
      <c r="H17" s="23">
        <f>SUM(Költségvetés!H115)</f>
        <v>0</v>
      </c>
      <c r="I17" s="23"/>
      <c r="J17" s="23">
        <f>SUM(Költségvetés!I115)</f>
        <v>0</v>
      </c>
    </row>
    <row r="18" spans="1:10" s="12" customFormat="1" ht="21" customHeight="1">
      <c r="A18" s="12" t="s">
        <v>17</v>
      </c>
      <c r="E18" s="17"/>
      <c r="F18" s="17"/>
      <c r="G18" s="14"/>
      <c r="H18" s="73">
        <f>SUM(H17:J17)</f>
        <v>0</v>
      </c>
      <c r="I18" s="74"/>
      <c r="J18" s="74"/>
    </row>
    <row r="19" spans="1:10" s="12" customFormat="1" ht="21" customHeight="1">
      <c r="A19" s="12" t="s">
        <v>18</v>
      </c>
      <c r="E19" s="62">
        <v>0.27</v>
      </c>
      <c r="F19" s="17"/>
      <c r="G19" s="14"/>
      <c r="H19" s="73">
        <f>ROUND(H18*E19,0)</f>
        <v>0</v>
      </c>
      <c r="I19" s="74"/>
      <c r="J19" s="74"/>
    </row>
    <row r="20" spans="1:10" s="12" customFormat="1" ht="21" customHeight="1">
      <c r="A20" s="19" t="s">
        <v>19</v>
      </c>
      <c r="B20" s="19"/>
      <c r="C20" s="19"/>
      <c r="D20" s="19"/>
      <c r="E20" s="22"/>
      <c r="F20" s="22"/>
      <c r="G20" s="19"/>
      <c r="H20" s="75">
        <f>SUM(H18:J19)</f>
        <v>0</v>
      </c>
      <c r="I20" s="76"/>
      <c r="J20" s="76"/>
    </row>
    <row r="21" spans="5:10" s="12" customFormat="1" ht="21" customHeight="1">
      <c r="E21" s="17"/>
      <c r="F21" s="17"/>
      <c r="G21" s="14"/>
      <c r="H21" s="15"/>
      <c r="I21" s="15"/>
      <c r="J21" s="16"/>
    </row>
    <row r="22" spans="5:10" s="12" customFormat="1" ht="21" customHeight="1">
      <c r="E22" s="17"/>
      <c r="F22" s="17"/>
      <c r="G22" s="14"/>
      <c r="H22" s="18"/>
      <c r="I22" s="18"/>
      <c r="J22" s="13"/>
    </row>
    <row r="23" spans="5:10" s="12" customFormat="1" ht="21" customHeight="1">
      <c r="E23" s="17"/>
      <c r="F23" s="17"/>
      <c r="G23" s="14"/>
      <c r="H23" s="18"/>
      <c r="I23" s="18"/>
      <c r="J23" s="13"/>
    </row>
    <row r="24" spans="5:10" s="12" customFormat="1" ht="21" customHeight="1">
      <c r="E24" s="17"/>
      <c r="F24" s="17"/>
      <c r="G24" s="14"/>
      <c r="H24" s="18"/>
      <c r="I24" s="18"/>
      <c r="J24" s="13"/>
    </row>
    <row r="25" spans="5:9" s="12" customFormat="1" ht="21" customHeight="1">
      <c r="E25" s="17"/>
      <c r="F25" s="17"/>
      <c r="G25" s="14"/>
      <c r="H25" s="14"/>
      <c r="I25" s="14"/>
    </row>
    <row r="26" spans="5:9" s="12" customFormat="1" ht="21" customHeight="1">
      <c r="E26" s="17"/>
      <c r="F26" s="17"/>
      <c r="G26" s="14"/>
      <c r="H26" s="14"/>
      <c r="I26" s="14"/>
    </row>
    <row r="27" spans="5:9" s="12" customFormat="1" ht="21" customHeight="1">
      <c r="E27" s="17"/>
      <c r="F27" s="17"/>
      <c r="G27" s="14"/>
      <c r="H27" s="14"/>
      <c r="I27" s="14"/>
    </row>
    <row r="28" spans="5:9" s="12" customFormat="1" ht="21" customHeight="1">
      <c r="E28" s="17"/>
      <c r="F28" s="17"/>
      <c r="G28" s="14"/>
      <c r="H28" s="14"/>
      <c r="I28" s="14"/>
    </row>
    <row r="29" spans="5:10" ht="21" customHeight="1">
      <c r="E29" s="68"/>
      <c r="F29" s="69"/>
      <c r="G29" s="69"/>
      <c r="H29" s="69"/>
      <c r="I29" s="69"/>
      <c r="J29" s="69"/>
    </row>
    <row r="30" spans="5:10" ht="15">
      <c r="E30" s="70" t="s">
        <v>20</v>
      </c>
      <c r="F30" s="71"/>
      <c r="G30" s="71"/>
      <c r="H30" s="71"/>
      <c r="I30" s="71"/>
      <c r="J30" s="71"/>
    </row>
    <row r="31" spans="5:9" ht="18.75" customHeight="1">
      <c r="E31" s="9"/>
      <c r="F31" s="9"/>
      <c r="G31" s="64"/>
      <c r="H31" s="65"/>
      <c r="I31" s="65"/>
    </row>
    <row r="32" spans="5:8" ht="17.25" customHeight="1">
      <c r="E32" s="9"/>
      <c r="F32" s="9"/>
      <c r="H32" s="9"/>
    </row>
    <row r="33" ht="21" customHeight="1">
      <c r="A33" s="10"/>
    </row>
    <row r="34" ht="15">
      <c r="E34" s="11"/>
    </row>
    <row r="35" ht="15">
      <c r="E35" s="11"/>
    </row>
    <row r="36" spans="1:5" ht="15">
      <c r="A36" s="10"/>
      <c r="E36" s="11"/>
    </row>
    <row r="37" ht="15">
      <c r="E37" s="11"/>
    </row>
    <row r="38" ht="15">
      <c r="E38" s="11"/>
    </row>
    <row r="39" ht="15">
      <c r="A39" s="21"/>
    </row>
  </sheetData>
  <sheetProtection/>
  <mergeCells count="9">
    <mergeCell ref="A1:J1"/>
    <mergeCell ref="H18:J18"/>
    <mergeCell ref="H19:J19"/>
    <mergeCell ref="H20:J20"/>
    <mergeCell ref="G31:I31"/>
    <mergeCell ref="A14:J14"/>
    <mergeCell ref="E16:F16"/>
    <mergeCell ref="E29:J29"/>
    <mergeCell ref="E30:J30"/>
  </mergeCells>
  <printOptions/>
  <pageMargins left="0.5905511811023623" right="0.5905511811023623" top="0.3937007874015748" bottom="0.7874015748031497" header="0" footer="0"/>
  <pageSetup firstPageNumber="1" useFirstPageNumber="1" fitToHeight="0" fitToWidth="0" horizontalDpi="600" verticalDpi="600" orientation="portrait" pageOrder="overThenDown" paperSize="9" r:id="rId2"/>
  <headerFooter alignWithMargins="0">
    <oddFooter>&amp;L&amp;"Times New Roman,Normál"&amp;6Készült a TERC Kft. TERC VIP költségvetés 2017.4 - BRONZ programcsomagjával.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88">
      <selection activeCell="H118" sqref="H118"/>
    </sheetView>
  </sheetViews>
  <sheetFormatPr defaultColWidth="9.00390625" defaultRowHeight="14.25"/>
  <cols>
    <col min="1" max="1" width="4.875" style="35" bestFit="1" customWidth="1"/>
    <col min="2" max="2" width="2.375" style="35" customWidth="1"/>
    <col min="3" max="3" width="12.75390625" style="26" customWidth="1"/>
    <col min="4" max="4" width="5.625" style="25" customWidth="1"/>
    <col min="5" max="5" width="5.25390625" style="25" customWidth="1"/>
    <col min="6" max="9" width="13.625" style="44" customWidth="1"/>
    <col min="10" max="16384" width="9.00390625" style="25" customWidth="1"/>
  </cols>
  <sheetData>
    <row r="1" spans="1:9" s="24" customFormat="1" ht="15.75">
      <c r="A1" s="46" t="s">
        <v>21</v>
      </c>
      <c r="B1" s="46"/>
      <c r="C1" s="47" t="s">
        <v>22</v>
      </c>
      <c r="D1" s="48"/>
      <c r="E1" s="48"/>
      <c r="F1" s="80" t="s">
        <v>26</v>
      </c>
      <c r="G1" s="80"/>
      <c r="H1" s="49"/>
      <c r="I1" s="63" t="s">
        <v>27</v>
      </c>
    </row>
    <row r="2" spans="1:9" s="24" customFormat="1" ht="15.75">
      <c r="A2" s="50"/>
      <c r="B2" s="50"/>
      <c r="C2" s="51" t="s">
        <v>23</v>
      </c>
      <c r="D2" s="52"/>
      <c r="E2" s="52"/>
      <c r="F2" s="53" t="s">
        <v>24</v>
      </c>
      <c r="G2" s="53" t="s">
        <v>25</v>
      </c>
      <c r="H2" s="53" t="s">
        <v>24</v>
      </c>
      <c r="I2" s="53" t="s">
        <v>25</v>
      </c>
    </row>
    <row r="3" spans="1:9" ht="6" customHeight="1">
      <c r="A3" s="38"/>
      <c r="B3" s="38"/>
      <c r="C3" s="38"/>
      <c r="D3" s="38"/>
      <c r="E3" s="38"/>
      <c r="F3" s="42"/>
      <c r="G3" s="42"/>
      <c r="H3" s="42"/>
      <c r="I3" s="42"/>
    </row>
    <row r="4" spans="1:9" s="41" customFormat="1" ht="12.75">
      <c r="A4" s="39">
        <v>1</v>
      </c>
      <c r="B4" s="39"/>
      <c r="C4" s="40" t="s">
        <v>28</v>
      </c>
      <c r="F4" s="43"/>
      <c r="G4" s="43"/>
      <c r="H4" s="43"/>
      <c r="I4" s="43"/>
    </row>
    <row r="5" spans="1:7" ht="12.75">
      <c r="A5" s="36"/>
      <c r="B5" s="36"/>
      <c r="C5" s="79" t="s">
        <v>29</v>
      </c>
      <c r="D5" s="79"/>
      <c r="E5" s="79"/>
      <c r="F5" s="79"/>
      <c r="G5" s="79"/>
    </row>
    <row r="6" spans="1:9" s="41" customFormat="1" ht="12.75">
      <c r="A6" s="39"/>
      <c r="B6" s="39"/>
      <c r="C6" s="60">
        <v>34.5</v>
      </c>
      <c r="D6" s="33" t="s">
        <v>0</v>
      </c>
      <c r="E6" s="34"/>
      <c r="F6" s="43">
        <v>0</v>
      </c>
      <c r="G6" s="43">
        <v>0</v>
      </c>
      <c r="H6" s="43">
        <f>ROUND(C6*F6,0)</f>
        <v>0</v>
      </c>
      <c r="I6" s="43">
        <f>ROUND(C6*G6,0)</f>
        <v>0</v>
      </c>
    </row>
    <row r="7" spans="3:5" ht="9.75" customHeight="1">
      <c r="C7" s="27"/>
      <c r="D7" s="28"/>
      <c r="E7" s="29"/>
    </row>
    <row r="8" spans="1:9" s="41" customFormat="1" ht="12.75">
      <c r="A8" s="39">
        <v>2</v>
      </c>
      <c r="B8" s="39"/>
      <c r="C8" s="40" t="s">
        <v>30</v>
      </c>
      <c r="F8" s="43"/>
      <c r="G8" s="43"/>
      <c r="H8" s="43"/>
      <c r="I8" s="43"/>
    </row>
    <row r="9" spans="1:7" ht="50.25" customHeight="1">
      <c r="A9" s="36"/>
      <c r="B9" s="36"/>
      <c r="C9" s="78" t="s">
        <v>31</v>
      </c>
      <c r="D9" s="79"/>
      <c r="E9" s="79"/>
      <c r="F9" s="79"/>
      <c r="G9" s="79"/>
    </row>
    <row r="10" spans="1:9" s="41" customFormat="1" ht="12.75">
      <c r="A10" s="39"/>
      <c r="B10" s="39"/>
      <c r="C10" s="60">
        <v>34.5</v>
      </c>
      <c r="D10" s="33" t="s">
        <v>0</v>
      </c>
      <c r="E10" s="34"/>
      <c r="F10" s="43">
        <v>0</v>
      </c>
      <c r="G10" s="43">
        <v>0</v>
      </c>
      <c r="H10" s="43">
        <f>ROUND(C10*F10,0)</f>
        <v>0</v>
      </c>
      <c r="I10" s="43">
        <f>ROUND(C10*G10,0)</f>
        <v>0</v>
      </c>
    </row>
    <row r="11" spans="4:5" ht="9.75" customHeight="1">
      <c r="D11" s="28"/>
      <c r="E11" s="28"/>
    </row>
    <row r="12" spans="1:9" s="41" customFormat="1" ht="12.75">
      <c r="A12" s="39">
        <v>3</v>
      </c>
      <c r="B12" s="39"/>
      <c r="C12" s="40" t="s">
        <v>32</v>
      </c>
      <c r="F12" s="43"/>
      <c r="G12" s="43"/>
      <c r="H12" s="43"/>
      <c r="I12" s="43"/>
    </row>
    <row r="13" spans="1:7" ht="26.25" customHeight="1">
      <c r="A13" s="36"/>
      <c r="B13" s="36"/>
      <c r="C13" s="78" t="s">
        <v>33</v>
      </c>
      <c r="D13" s="79"/>
      <c r="E13" s="79"/>
      <c r="F13" s="79"/>
      <c r="G13" s="79"/>
    </row>
    <row r="14" spans="1:9" s="41" customFormat="1" ht="12.75">
      <c r="A14" s="39"/>
      <c r="B14" s="39"/>
      <c r="C14" s="60">
        <v>257.8</v>
      </c>
      <c r="D14" s="33" t="s">
        <v>44</v>
      </c>
      <c r="E14" s="34"/>
      <c r="F14" s="43">
        <v>0</v>
      </c>
      <c r="G14" s="43">
        <v>0</v>
      </c>
      <c r="H14" s="43">
        <f>ROUND(C14*F14,0)</f>
        <v>0</v>
      </c>
      <c r="I14" s="43">
        <f>ROUND(C14*G14,0)</f>
        <v>0</v>
      </c>
    </row>
    <row r="15" spans="4:5" ht="9.75" customHeight="1">
      <c r="D15" s="28"/>
      <c r="E15" s="28"/>
    </row>
    <row r="16" spans="1:9" s="41" customFormat="1" ht="12.75">
      <c r="A16" s="39">
        <v>4</v>
      </c>
      <c r="B16" s="39"/>
      <c r="C16" s="40" t="s">
        <v>34</v>
      </c>
      <c r="F16" s="43"/>
      <c r="G16" s="43"/>
      <c r="H16" s="43"/>
      <c r="I16" s="43"/>
    </row>
    <row r="17" spans="1:7" ht="25.5" customHeight="1">
      <c r="A17" s="36"/>
      <c r="B17" s="36"/>
      <c r="C17" s="78" t="s">
        <v>35</v>
      </c>
      <c r="D17" s="79"/>
      <c r="E17" s="79"/>
      <c r="F17" s="79"/>
      <c r="G17" s="79"/>
    </row>
    <row r="18" spans="1:9" s="41" customFormat="1" ht="12.75">
      <c r="A18" s="39"/>
      <c r="B18" s="39"/>
      <c r="C18" s="60">
        <v>34.1</v>
      </c>
      <c r="D18" s="33" t="s">
        <v>44</v>
      </c>
      <c r="E18" s="34"/>
      <c r="F18" s="43">
        <v>0</v>
      </c>
      <c r="G18" s="43">
        <v>0</v>
      </c>
      <c r="H18" s="43">
        <f>ROUND(C18*F18,0)</f>
        <v>0</v>
      </c>
      <c r="I18" s="43">
        <f>ROUND(C18*G18,0)</f>
        <v>0</v>
      </c>
    </row>
    <row r="19" spans="4:5" ht="9.75" customHeight="1">
      <c r="D19" s="28"/>
      <c r="E19" s="28"/>
    </row>
    <row r="20" spans="1:9" s="41" customFormat="1" ht="12.75">
      <c r="A20" s="39">
        <v>5</v>
      </c>
      <c r="B20" s="39"/>
      <c r="C20" s="40" t="s">
        <v>36</v>
      </c>
      <c r="F20" s="43"/>
      <c r="G20" s="43"/>
      <c r="H20" s="43"/>
      <c r="I20" s="43"/>
    </row>
    <row r="21" spans="1:7" ht="76.5" customHeight="1">
      <c r="A21" s="36"/>
      <c r="B21" s="36"/>
      <c r="C21" s="78" t="s">
        <v>37</v>
      </c>
      <c r="D21" s="79"/>
      <c r="E21" s="79"/>
      <c r="F21" s="79"/>
      <c r="G21" s="79"/>
    </row>
    <row r="22" spans="1:9" s="41" customFormat="1" ht="12.75">
      <c r="A22" s="39"/>
      <c r="B22" s="39"/>
      <c r="C22" s="60">
        <v>257.8</v>
      </c>
      <c r="D22" s="33" t="s">
        <v>44</v>
      </c>
      <c r="E22" s="34"/>
      <c r="F22" s="43">
        <v>0</v>
      </c>
      <c r="G22" s="43">
        <v>0</v>
      </c>
      <c r="H22" s="43">
        <f>ROUND(C22*F22,0)</f>
        <v>0</v>
      </c>
      <c r="I22" s="43">
        <f>ROUND(C22*G22,0)</f>
        <v>0</v>
      </c>
    </row>
    <row r="23" spans="4:5" ht="9.75" customHeight="1">
      <c r="D23" s="28"/>
      <c r="E23" s="28"/>
    </row>
    <row r="24" spans="1:9" s="41" customFormat="1" ht="12.75">
      <c r="A24" s="39">
        <v>6</v>
      </c>
      <c r="B24" s="39"/>
      <c r="C24" s="40" t="s">
        <v>38</v>
      </c>
      <c r="F24" s="43"/>
      <c r="G24" s="43"/>
      <c r="H24" s="43"/>
      <c r="I24" s="43"/>
    </row>
    <row r="25" spans="1:7" ht="76.5" customHeight="1">
      <c r="A25" s="36"/>
      <c r="B25" s="36"/>
      <c r="C25" s="78" t="s">
        <v>39</v>
      </c>
      <c r="D25" s="79"/>
      <c r="E25" s="79"/>
      <c r="F25" s="79"/>
      <c r="G25" s="79"/>
    </row>
    <row r="26" spans="1:9" s="41" customFormat="1" ht="12.75">
      <c r="A26" s="39"/>
      <c r="B26" s="39"/>
      <c r="C26" s="61">
        <v>55</v>
      </c>
      <c r="D26" s="33" t="s">
        <v>44</v>
      </c>
      <c r="E26" s="34"/>
      <c r="F26" s="43">
        <v>0</v>
      </c>
      <c r="G26" s="43">
        <v>0</v>
      </c>
      <c r="H26" s="43">
        <f>ROUND(C26*F26,0)</f>
        <v>0</v>
      </c>
      <c r="I26" s="43">
        <f>ROUND(C26*G26,0)</f>
        <v>0</v>
      </c>
    </row>
    <row r="27" spans="4:5" ht="9.75" customHeight="1">
      <c r="D27" s="28"/>
      <c r="E27" s="28"/>
    </row>
    <row r="28" spans="1:9" s="41" customFormat="1" ht="12.75">
      <c r="A28" s="39">
        <v>7</v>
      </c>
      <c r="B28" s="39"/>
      <c r="C28" s="40" t="s">
        <v>40</v>
      </c>
      <c r="F28" s="43"/>
      <c r="G28" s="43"/>
      <c r="H28" s="43"/>
      <c r="I28" s="43"/>
    </row>
    <row r="29" spans="1:7" ht="78" customHeight="1">
      <c r="A29" s="36"/>
      <c r="B29" s="36"/>
      <c r="C29" s="78" t="s">
        <v>41</v>
      </c>
      <c r="D29" s="79"/>
      <c r="E29" s="79"/>
      <c r="F29" s="79"/>
      <c r="G29" s="79"/>
    </row>
    <row r="30" spans="1:9" s="41" customFormat="1" ht="12.75">
      <c r="A30" s="39"/>
      <c r="B30" s="39"/>
      <c r="C30" s="60">
        <v>34.1</v>
      </c>
      <c r="D30" s="33" t="s">
        <v>44</v>
      </c>
      <c r="E30" s="34"/>
      <c r="F30" s="43">
        <v>0</v>
      </c>
      <c r="G30" s="43">
        <v>0</v>
      </c>
      <c r="H30" s="43">
        <f>ROUND(C30*F30,0)</f>
        <v>0</v>
      </c>
      <c r="I30" s="43">
        <f>ROUND(C30*G30,0)</f>
        <v>0</v>
      </c>
    </row>
    <row r="31" spans="4:5" ht="9.75" customHeight="1">
      <c r="D31" s="28"/>
      <c r="E31" s="28"/>
    </row>
    <row r="32" spans="1:9" s="41" customFormat="1" ht="12.75">
      <c r="A32" s="39">
        <v>8</v>
      </c>
      <c r="B32" s="39"/>
      <c r="C32" s="40" t="s">
        <v>42</v>
      </c>
      <c r="F32" s="43"/>
      <c r="G32" s="43"/>
      <c r="H32" s="43"/>
      <c r="I32" s="43"/>
    </row>
    <row r="33" spans="1:7" ht="27" customHeight="1">
      <c r="A33" s="36"/>
      <c r="B33" s="36"/>
      <c r="C33" s="78" t="s">
        <v>43</v>
      </c>
      <c r="D33" s="79"/>
      <c r="E33" s="79"/>
      <c r="F33" s="79"/>
      <c r="G33" s="79"/>
    </row>
    <row r="34" spans="1:9" s="41" customFormat="1" ht="12.75">
      <c r="A34" s="39"/>
      <c r="B34" s="39"/>
      <c r="C34" s="60">
        <v>335.8</v>
      </c>
      <c r="D34" s="33" t="s">
        <v>1</v>
      </c>
      <c r="E34" s="34"/>
      <c r="F34" s="43">
        <v>0</v>
      </c>
      <c r="G34" s="43">
        <v>0</v>
      </c>
      <c r="H34" s="43">
        <f>ROUND(C34*F34,0)</f>
        <v>0</v>
      </c>
      <c r="I34" s="43">
        <f>ROUND(C34*G34,0)</f>
        <v>0</v>
      </c>
    </row>
    <row r="35" spans="4:5" ht="9.75" customHeight="1">
      <c r="D35" s="28"/>
      <c r="E35" s="28"/>
    </row>
    <row r="36" spans="1:9" s="41" customFormat="1" ht="12.75">
      <c r="A36" s="39">
        <v>9</v>
      </c>
      <c r="B36" s="39"/>
      <c r="C36" s="40" t="s">
        <v>45</v>
      </c>
      <c r="F36" s="43"/>
      <c r="G36" s="43"/>
      <c r="H36" s="43"/>
      <c r="I36" s="43"/>
    </row>
    <row r="37" spans="1:7" ht="65.25" customHeight="1">
      <c r="A37" s="36"/>
      <c r="B37" s="36"/>
      <c r="C37" s="78" t="s">
        <v>46</v>
      </c>
      <c r="D37" s="79"/>
      <c r="E37" s="79"/>
      <c r="F37" s="79"/>
      <c r="G37" s="79"/>
    </row>
    <row r="38" spans="1:9" s="41" customFormat="1" ht="12.75">
      <c r="A38" s="39"/>
      <c r="B38" s="39"/>
      <c r="C38" s="61">
        <v>7</v>
      </c>
      <c r="D38" s="33" t="s">
        <v>44</v>
      </c>
      <c r="E38" s="34"/>
      <c r="F38" s="43">
        <v>0</v>
      </c>
      <c r="G38" s="43">
        <v>0</v>
      </c>
      <c r="H38" s="43">
        <f>ROUND(C38*F38,0)</f>
        <v>0</v>
      </c>
      <c r="I38" s="43">
        <f>ROUND(C38*G38,0)</f>
        <v>0</v>
      </c>
    </row>
    <row r="39" spans="1:9" s="41" customFormat="1" ht="12.75">
      <c r="A39" s="39">
        <v>10</v>
      </c>
      <c r="B39" s="39"/>
      <c r="C39" s="40" t="s">
        <v>47</v>
      </c>
      <c r="F39" s="43"/>
      <c r="G39" s="43"/>
      <c r="H39" s="43"/>
      <c r="I39" s="43"/>
    </row>
    <row r="40" spans="1:7" ht="64.5" customHeight="1">
      <c r="A40" s="36"/>
      <c r="B40" s="36"/>
      <c r="C40" s="78" t="s">
        <v>48</v>
      </c>
      <c r="D40" s="79"/>
      <c r="E40" s="79"/>
      <c r="F40" s="79"/>
      <c r="G40" s="79"/>
    </row>
    <row r="41" spans="1:9" s="41" customFormat="1" ht="12.75">
      <c r="A41" s="39"/>
      <c r="B41" s="39"/>
      <c r="C41" s="60">
        <v>1169.4</v>
      </c>
      <c r="D41" s="33" t="s">
        <v>0</v>
      </c>
      <c r="E41" s="34"/>
      <c r="F41" s="43">
        <v>0</v>
      </c>
      <c r="G41" s="43">
        <v>0</v>
      </c>
      <c r="H41" s="43">
        <f>ROUND(C41*F41,0)</f>
        <v>0</v>
      </c>
      <c r="I41" s="43">
        <f>ROUND(C41*G41,0)</f>
        <v>0</v>
      </c>
    </row>
    <row r="42" spans="4:5" ht="9.75" customHeight="1">
      <c r="D42" s="28"/>
      <c r="E42" s="28"/>
    </row>
    <row r="43" spans="1:9" s="41" customFormat="1" ht="12.75">
      <c r="A43" s="39">
        <v>11</v>
      </c>
      <c r="B43" s="39"/>
      <c r="C43" s="40" t="s">
        <v>49</v>
      </c>
      <c r="F43" s="43"/>
      <c r="G43" s="43"/>
      <c r="H43" s="43"/>
      <c r="I43" s="43"/>
    </row>
    <row r="44" spans="1:7" ht="26.25" customHeight="1">
      <c r="A44" s="36"/>
      <c r="B44" s="36"/>
      <c r="C44" s="78" t="s">
        <v>50</v>
      </c>
      <c r="D44" s="79"/>
      <c r="E44" s="79"/>
      <c r="F44" s="79"/>
      <c r="G44" s="79"/>
    </row>
    <row r="45" spans="1:9" s="41" customFormat="1" ht="12.75">
      <c r="A45" s="39"/>
      <c r="B45" s="39"/>
      <c r="C45" s="61">
        <v>1</v>
      </c>
      <c r="D45" s="33" t="s">
        <v>51</v>
      </c>
      <c r="E45" s="34"/>
      <c r="F45" s="43">
        <v>0</v>
      </c>
      <c r="G45" s="43">
        <v>0</v>
      </c>
      <c r="H45" s="43">
        <f>ROUND(C45*F45,0)</f>
        <v>0</v>
      </c>
      <c r="I45" s="43">
        <f>ROUND(C45*G45,0)</f>
        <v>0</v>
      </c>
    </row>
    <row r="46" spans="4:5" ht="9.75" customHeight="1">
      <c r="D46" s="28"/>
      <c r="E46" s="28"/>
    </row>
    <row r="47" spans="1:9" s="41" customFormat="1" ht="12.75">
      <c r="A47" s="39">
        <v>12</v>
      </c>
      <c r="B47" s="39"/>
      <c r="C47" s="40" t="s">
        <v>52</v>
      </c>
      <c r="F47" s="43"/>
      <c r="G47" s="43"/>
      <c r="H47" s="43"/>
      <c r="I47" s="43"/>
    </row>
    <row r="48" spans="1:7" ht="27" customHeight="1">
      <c r="A48" s="36"/>
      <c r="B48" s="36"/>
      <c r="C48" s="78" t="s">
        <v>53</v>
      </c>
      <c r="D48" s="79"/>
      <c r="E48" s="79"/>
      <c r="F48" s="79"/>
      <c r="G48" s="79"/>
    </row>
    <row r="49" spans="1:9" s="41" customFormat="1" ht="12.75">
      <c r="A49" s="39"/>
      <c r="B49" s="39"/>
      <c r="C49" s="61">
        <v>57</v>
      </c>
      <c r="D49" s="33" t="s">
        <v>1</v>
      </c>
      <c r="E49" s="34"/>
      <c r="F49" s="43">
        <v>0</v>
      </c>
      <c r="G49" s="43">
        <v>0</v>
      </c>
      <c r="H49" s="43">
        <f>ROUND(C49*F49,0)</f>
        <v>0</v>
      </c>
      <c r="I49" s="43">
        <f>ROUND(C49*G49,0)</f>
        <v>0</v>
      </c>
    </row>
    <row r="50" spans="4:5" ht="9.75" customHeight="1">
      <c r="D50" s="28"/>
      <c r="E50" s="28"/>
    </row>
    <row r="51" spans="1:9" s="41" customFormat="1" ht="12.75">
      <c r="A51" s="39">
        <v>13</v>
      </c>
      <c r="B51" s="39"/>
      <c r="C51" s="40" t="s">
        <v>54</v>
      </c>
      <c r="F51" s="43"/>
      <c r="G51" s="43"/>
      <c r="H51" s="43"/>
      <c r="I51" s="43"/>
    </row>
    <row r="52" spans="1:7" ht="39" customHeight="1">
      <c r="A52" s="36"/>
      <c r="B52" s="36"/>
      <c r="C52" s="78" t="s">
        <v>55</v>
      </c>
      <c r="D52" s="79"/>
      <c r="E52" s="79"/>
      <c r="F52" s="79"/>
      <c r="G52" s="79"/>
    </row>
    <row r="53" spans="1:9" s="41" customFormat="1" ht="12.75">
      <c r="A53" s="39"/>
      <c r="B53" s="39"/>
      <c r="C53" s="61">
        <v>1204</v>
      </c>
      <c r="D53" s="33" t="s">
        <v>0</v>
      </c>
      <c r="E53" s="34"/>
      <c r="F53" s="43">
        <v>0</v>
      </c>
      <c r="G53" s="43">
        <v>0</v>
      </c>
      <c r="H53" s="43">
        <f>ROUND(C53*F53,0)</f>
        <v>0</v>
      </c>
      <c r="I53" s="43">
        <f>ROUND(C53*G53,0)</f>
        <v>0</v>
      </c>
    </row>
    <row r="54" spans="4:5" ht="9.75" customHeight="1">
      <c r="D54" s="28"/>
      <c r="E54" s="28"/>
    </row>
    <row r="55" spans="1:9" s="41" customFormat="1" ht="12.75">
      <c r="A55" s="39">
        <v>14</v>
      </c>
      <c r="B55" s="39"/>
      <c r="C55" s="40" t="s">
        <v>56</v>
      </c>
      <c r="F55" s="43"/>
      <c r="G55" s="43"/>
      <c r="H55" s="43"/>
      <c r="I55" s="43"/>
    </row>
    <row r="56" spans="1:7" ht="38.25" customHeight="1">
      <c r="A56" s="36"/>
      <c r="B56" s="36"/>
      <c r="C56" s="78" t="s">
        <v>57</v>
      </c>
      <c r="D56" s="79"/>
      <c r="E56" s="79"/>
      <c r="F56" s="79"/>
      <c r="G56" s="79"/>
    </row>
    <row r="57" spans="1:9" s="41" customFormat="1" ht="12.75">
      <c r="A57" s="39"/>
      <c r="B57" s="39"/>
      <c r="C57" s="60">
        <v>1169.4</v>
      </c>
      <c r="D57" s="33" t="s">
        <v>0</v>
      </c>
      <c r="E57" s="34"/>
      <c r="F57" s="43">
        <v>0</v>
      </c>
      <c r="G57" s="43">
        <v>0</v>
      </c>
      <c r="H57" s="43">
        <f>ROUND(C57*F57,0)</f>
        <v>0</v>
      </c>
      <c r="I57" s="43">
        <f>ROUND(C57*G57,0)</f>
        <v>0</v>
      </c>
    </row>
    <row r="58" spans="4:5" ht="9.75" customHeight="1">
      <c r="D58" s="28"/>
      <c r="E58" s="28"/>
    </row>
    <row r="59" spans="1:9" s="41" customFormat="1" ht="12.75">
      <c r="A59" s="39">
        <v>15</v>
      </c>
      <c r="B59" s="39"/>
      <c r="C59" s="40" t="s">
        <v>58</v>
      </c>
      <c r="F59" s="43"/>
      <c r="G59" s="43"/>
      <c r="H59" s="43"/>
      <c r="I59" s="43"/>
    </row>
    <row r="60" spans="1:7" ht="26.25" customHeight="1">
      <c r="A60" s="36"/>
      <c r="B60" s="36"/>
      <c r="C60" s="78" t="s">
        <v>59</v>
      </c>
      <c r="D60" s="79"/>
      <c r="E60" s="79"/>
      <c r="F60" s="79"/>
      <c r="G60" s="79"/>
    </row>
    <row r="61" spans="1:9" s="41" customFormat="1" ht="12.75">
      <c r="A61" s="39"/>
      <c r="B61" s="39"/>
      <c r="C61" s="61">
        <v>246</v>
      </c>
      <c r="D61" s="33" t="s">
        <v>44</v>
      </c>
      <c r="E61" s="34"/>
      <c r="F61" s="43">
        <v>0</v>
      </c>
      <c r="G61" s="43">
        <v>0</v>
      </c>
      <c r="H61" s="43">
        <f>ROUND(C61*F61,0)</f>
        <v>0</v>
      </c>
      <c r="I61" s="43">
        <f>ROUND(C61*G61,0)</f>
        <v>0</v>
      </c>
    </row>
    <row r="62" spans="4:5" ht="9.75" customHeight="1">
      <c r="D62" s="28"/>
      <c r="E62" s="28"/>
    </row>
    <row r="63" spans="1:9" s="41" customFormat="1" ht="12.75">
      <c r="A63" s="39">
        <v>16</v>
      </c>
      <c r="B63" s="39"/>
      <c r="C63" s="40" t="s">
        <v>60</v>
      </c>
      <c r="F63" s="43"/>
      <c r="G63" s="43"/>
      <c r="H63" s="43"/>
      <c r="I63" s="43"/>
    </row>
    <row r="64" spans="1:7" ht="38.25" customHeight="1">
      <c r="A64" s="36"/>
      <c r="B64" s="36"/>
      <c r="C64" s="78" t="s">
        <v>61</v>
      </c>
      <c r="D64" s="79"/>
      <c r="E64" s="79"/>
      <c r="F64" s="79"/>
      <c r="G64" s="79"/>
    </row>
    <row r="65" spans="1:9" s="41" customFormat="1" ht="12.75">
      <c r="A65" s="39"/>
      <c r="B65" s="39"/>
      <c r="C65" s="61">
        <v>34</v>
      </c>
      <c r="D65" s="33" t="s">
        <v>44</v>
      </c>
      <c r="E65" s="34"/>
      <c r="F65" s="43">
        <v>0</v>
      </c>
      <c r="G65" s="43">
        <v>0</v>
      </c>
      <c r="H65" s="43">
        <f>ROUND(C65*F65,0)</f>
        <v>0</v>
      </c>
      <c r="I65" s="43">
        <f>ROUND(C65*G65,0)</f>
        <v>0</v>
      </c>
    </row>
    <row r="66" spans="4:5" ht="9.75" customHeight="1">
      <c r="D66" s="28"/>
      <c r="E66" s="28"/>
    </row>
    <row r="67" spans="1:9" s="41" customFormat="1" ht="12.75">
      <c r="A67" s="39">
        <v>17</v>
      </c>
      <c r="B67" s="39"/>
      <c r="C67" s="40" t="s">
        <v>62</v>
      </c>
      <c r="F67" s="43"/>
      <c r="G67" s="43"/>
      <c r="H67" s="43"/>
      <c r="I67" s="43"/>
    </row>
    <row r="68" spans="1:7" ht="80.25" customHeight="1">
      <c r="A68" s="36"/>
      <c r="B68" s="36"/>
      <c r="C68" s="78" t="s">
        <v>63</v>
      </c>
      <c r="D68" s="79"/>
      <c r="E68" s="79"/>
      <c r="F68" s="79"/>
      <c r="G68" s="79"/>
    </row>
    <row r="69" spans="1:9" s="41" customFormat="1" ht="12.75">
      <c r="A69" s="39"/>
      <c r="B69" s="39"/>
      <c r="C69" s="61">
        <v>359</v>
      </c>
      <c r="D69" s="33" t="s">
        <v>44</v>
      </c>
      <c r="E69" s="34"/>
      <c r="F69" s="43">
        <v>0</v>
      </c>
      <c r="G69" s="43">
        <v>0</v>
      </c>
      <c r="H69" s="43">
        <f>ROUND(C69*F69,0)</f>
        <v>0</v>
      </c>
      <c r="I69" s="43">
        <f>ROUND(C69*G69,0)</f>
        <v>0</v>
      </c>
    </row>
    <row r="70" spans="4:5" ht="9.75" customHeight="1">
      <c r="D70" s="28"/>
      <c r="E70" s="28"/>
    </row>
    <row r="71" spans="1:5" ht="12.75">
      <c r="A71" s="39">
        <v>18</v>
      </c>
      <c r="C71" s="40" t="s">
        <v>64</v>
      </c>
      <c r="D71" s="28"/>
      <c r="E71" s="28"/>
    </row>
    <row r="72" spans="1:7" ht="91.5" customHeight="1">
      <c r="A72" s="39"/>
      <c r="B72" s="36"/>
      <c r="C72" s="77" t="s">
        <v>66</v>
      </c>
      <c r="D72" s="77"/>
      <c r="E72" s="77"/>
      <c r="F72" s="77"/>
      <c r="G72" s="77"/>
    </row>
    <row r="73" spans="1:9" s="41" customFormat="1" ht="12.75">
      <c r="A73" s="39"/>
      <c r="B73" s="39"/>
      <c r="C73" s="60">
        <v>56.2</v>
      </c>
      <c r="D73" s="33" t="s">
        <v>44</v>
      </c>
      <c r="E73" s="34"/>
      <c r="F73" s="43">
        <v>0</v>
      </c>
      <c r="G73" s="43">
        <v>0</v>
      </c>
      <c r="H73" s="43">
        <f>ROUND(C73*F73,0)</f>
        <v>0</v>
      </c>
      <c r="I73" s="43">
        <f>ROUND(C73*G73,0)</f>
        <v>0</v>
      </c>
    </row>
    <row r="74" spans="1:5" ht="9.75" customHeight="1">
      <c r="A74" s="39"/>
      <c r="C74" s="27"/>
      <c r="D74" s="28"/>
      <c r="E74" s="29"/>
    </row>
    <row r="75" spans="1:5" ht="12.75">
      <c r="A75" s="39">
        <v>19</v>
      </c>
      <c r="C75" s="40" t="s">
        <v>67</v>
      </c>
      <c r="D75" s="28"/>
      <c r="E75" s="28"/>
    </row>
    <row r="76" spans="1:7" ht="37.5" customHeight="1">
      <c r="A76" s="39"/>
      <c r="B76" s="36"/>
      <c r="C76" s="77" t="s">
        <v>65</v>
      </c>
      <c r="D76" s="77"/>
      <c r="E76" s="77"/>
      <c r="F76" s="77"/>
      <c r="G76" s="77"/>
    </row>
    <row r="77" spans="1:9" s="41" customFormat="1" ht="12.75">
      <c r="A77" s="39"/>
      <c r="B77" s="39"/>
      <c r="C77" s="61">
        <v>100</v>
      </c>
      <c r="D77" s="33" t="s">
        <v>1</v>
      </c>
      <c r="E77" s="34"/>
      <c r="F77" s="43">
        <v>0</v>
      </c>
      <c r="G77" s="43">
        <v>0</v>
      </c>
      <c r="H77" s="43">
        <f>ROUND(C77*F77,0)</f>
        <v>0</v>
      </c>
      <c r="I77" s="43">
        <f>ROUND(C77*G77,0)</f>
        <v>0</v>
      </c>
    </row>
    <row r="78" spans="1:5" ht="9.75" customHeight="1">
      <c r="A78" s="39"/>
      <c r="C78" s="27"/>
      <c r="D78" s="28"/>
      <c r="E78" s="29"/>
    </row>
    <row r="79" spans="1:5" ht="12.75">
      <c r="A79" s="39">
        <v>20</v>
      </c>
      <c r="C79" s="40" t="s">
        <v>68</v>
      </c>
      <c r="D79" s="28"/>
      <c r="E79" s="28"/>
    </row>
    <row r="80" spans="1:7" ht="39" customHeight="1">
      <c r="A80" s="39"/>
      <c r="B80" s="36"/>
      <c r="C80" s="77" t="s">
        <v>69</v>
      </c>
      <c r="D80" s="77"/>
      <c r="E80" s="77"/>
      <c r="F80" s="77"/>
      <c r="G80" s="77"/>
    </row>
    <row r="81" spans="1:9" s="41" customFormat="1" ht="12.75">
      <c r="A81" s="39"/>
      <c r="B81" s="39"/>
      <c r="C81" s="61">
        <v>100</v>
      </c>
      <c r="D81" s="33" t="s">
        <v>1</v>
      </c>
      <c r="E81" s="34"/>
      <c r="F81" s="43">
        <v>0</v>
      </c>
      <c r="G81" s="43">
        <v>0</v>
      </c>
      <c r="H81" s="43">
        <f>ROUND(C81*F81,0)</f>
        <v>0</v>
      </c>
      <c r="I81" s="43">
        <f>ROUND(C81*G81,0)</f>
        <v>0</v>
      </c>
    </row>
    <row r="82" spans="1:5" ht="9.75" customHeight="1">
      <c r="A82" s="39"/>
      <c r="C82" s="27"/>
      <c r="D82" s="28"/>
      <c r="E82" s="29"/>
    </row>
    <row r="83" spans="1:5" ht="12.75">
      <c r="A83" s="39">
        <v>21</v>
      </c>
      <c r="C83" s="40" t="s">
        <v>70</v>
      </c>
      <c r="D83" s="28"/>
      <c r="E83" s="28"/>
    </row>
    <row r="84" spans="1:7" ht="78.75" customHeight="1">
      <c r="A84" s="39"/>
      <c r="B84" s="36"/>
      <c r="C84" s="77" t="s">
        <v>71</v>
      </c>
      <c r="D84" s="77"/>
      <c r="E84" s="77"/>
      <c r="F84" s="77"/>
      <c r="G84" s="77"/>
    </row>
    <row r="85" spans="1:9" s="41" customFormat="1" ht="12.75">
      <c r="A85" s="39"/>
      <c r="B85" s="39"/>
      <c r="C85" s="61">
        <v>5</v>
      </c>
      <c r="D85" s="33" t="s">
        <v>1</v>
      </c>
      <c r="E85" s="34"/>
      <c r="F85" s="43">
        <v>0</v>
      </c>
      <c r="G85" s="43">
        <v>0</v>
      </c>
      <c r="H85" s="43">
        <f>ROUND(C85*F85,0)</f>
        <v>0</v>
      </c>
      <c r="I85" s="43">
        <f>ROUND(C85*G85,0)</f>
        <v>0</v>
      </c>
    </row>
    <row r="86" spans="1:5" ht="9.75" customHeight="1">
      <c r="A86" s="39"/>
      <c r="C86" s="27"/>
      <c r="D86" s="28"/>
      <c r="E86" s="29"/>
    </row>
    <row r="87" spans="1:5" ht="12.75">
      <c r="A87" s="39">
        <v>22</v>
      </c>
      <c r="C87" s="40" t="s">
        <v>72</v>
      </c>
      <c r="D87" s="28"/>
      <c r="E87" s="28"/>
    </row>
    <row r="88" spans="1:7" ht="38.25" customHeight="1">
      <c r="A88" s="39"/>
      <c r="B88" s="36"/>
      <c r="C88" s="77" t="s">
        <v>73</v>
      </c>
      <c r="D88" s="77"/>
      <c r="E88" s="77"/>
      <c r="F88" s="77"/>
      <c r="G88" s="77"/>
    </row>
    <row r="89" spans="1:9" s="41" customFormat="1" ht="12.75">
      <c r="A89" s="39"/>
      <c r="B89" s="39"/>
      <c r="C89" s="61">
        <v>5</v>
      </c>
      <c r="D89" s="33" t="s">
        <v>1</v>
      </c>
      <c r="E89" s="34"/>
      <c r="F89" s="43">
        <v>0</v>
      </c>
      <c r="G89" s="43">
        <v>0</v>
      </c>
      <c r="H89" s="43">
        <f>ROUND(C89*F89,0)</f>
        <v>0</v>
      </c>
      <c r="I89" s="43">
        <f>ROUND(C89*G89,0)</f>
        <v>0</v>
      </c>
    </row>
    <row r="90" spans="1:5" ht="9.75" customHeight="1">
      <c r="A90" s="39"/>
      <c r="C90" s="27"/>
      <c r="D90" s="28"/>
      <c r="E90" s="29"/>
    </row>
    <row r="91" spans="1:5" ht="12.75">
      <c r="A91" s="39">
        <v>23</v>
      </c>
      <c r="C91" s="40" t="s">
        <v>74</v>
      </c>
      <c r="D91" s="28"/>
      <c r="E91" s="28"/>
    </row>
    <row r="92" spans="1:7" ht="39" customHeight="1">
      <c r="A92" s="39"/>
      <c r="B92" s="36"/>
      <c r="C92" s="77" t="s">
        <v>75</v>
      </c>
      <c r="D92" s="77"/>
      <c r="E92" s="77"/>
      <c r="F92" s="77"/>
      <c r="G92" s="77"/>
    </row>
    <row r="93" spans="1:9" s="41" customFormat="1" ht="12.75">
      <c r="A93" s="39"/>
      <c r="B93" s="39"/>
      <c r="C93" s="61">
        <v>5</v>
      </c>
      <c r="D93" s="33" t="s">
        <v>1</v>
      </c>
      <c r="E93" s="34"/>
      <c r="F93" s="43">
        <v>0</v>
      </c>
      <c r="G93" s="43">
        <v>0</v>
      </c>
      <c r="H93" s="43">
        <f>ROUND(C93*F93,0)</f>
        <v>0</v>
      </c>
      <c r="I93" s="43">
        <f>ROUND(C93*G93,0)</f>
        <v>0</v>
      </c>
    </row>
    <row r="94" spans="1:5" ht="9.75" customHeight="1">
      <c r="A94" s="39"/>
      <c r="C94" s="27"/>
      <c r="D94" s="28"/>
      <c r="E94" s="29"/>
    </row>
    <row r="95" spans="1:5" ht="12.75">
      <c r="A95" s="39">
        <v>24</v>
      </c>
      <c r="C95" s="40" t="s">
        <v>76</v>
      </c>
      <c r="D95" s="28"/>
      <c r="E95" s="28"/>
    </row>
    <row r="96" spans="1:7" ht="12.75">
      <c r="A96" s="39"/>
      <c r="B96" s="36"/>
      <c r="C96" s="77" t="s">
        <v>77</v>
      </c>
      <c r="D96" s="77"/>
      <c r="E96" s="77"/>
      <c r="F96" s="77"/>
      <c r="G96" s="77"/>
    </row>
    <row r="97" spans="1:9" s="41" customFormat="1" ht="12.75">
      <c r="A97" s="39"/>
      <c r="B97" s="39"/>
      <c r="C97" s="61">
        <v>1</v>
      </c>
      <c r="D97" s="33" t="s">
        <v>51</v>
      </c>
      <c r="E97" s="34"/>
      <c r="F97" s="43">
        <v>0</v>
      </c>
      <c r="G97" s="43">
        <v>0</v>
      </c>
      <c r="H97" s="43">
        <f>ROUND(C97*F97,0)</f>
        <v>0</v>
      </c>
      <c r="I97" s="43">
        <f>ROUND(C97*G97,0)</f>
        <v>0</v>
      </c>
    </row>
    <row r="98" spans="1:5" ht="9.75" customHeight="1">
      <c r="A98" s="39"/>
      <c r="C98" s="27"/>
      <c r="D98" s="28"/>
      <c r="E98" s="29"/>
    </row>
    <row r="99" spans="1:5" ht="12.75">
      <c r="A99" s="39">
        <v>25</v>
      </c>
      <c r="C99" s="40" t="s">
        <v>78</v>
      </c>
      <c r="D99" s="28"/>
      <c r="E99" s="28"/>
    </row>
    <row r="100" spans="1:7" ht="51.75" customHeight="1">
      <c r="A100" s="39"/>
      <c r="B100" s="36"/>
      <c r="C100" s="77" t="s">
        <v>79</v>
      </c>
      <c r="D100" s="77"/>
      <c r="E100" s="77"/>
      <c r="F100" s="77"/>
      <c r="G100" s="77"/>
    </row>
    <row r="101" spans="1:9" s="41" customFormat="1" ht="12.75">
      <c r="A101" s="39"/>
      <c r="B101" s="39"/>
      <c r="C101" s="61">
        <v>340</v>
      </c>
      <c r="D101" s="33" t="s">
        <v>1</v>
      </c>
      <c r="E101" s="34"/>
      <c r="F101" s="43">
        <v>0</v>
      </c>
      <c r="G101" s="43">
        <v>0</v>
      </c>
      <c r="H101" s="43">
        <f>ROUND(C101*F101,0)</f>
        <v>0</v>
      </c>
      <c r="I101" s="43">
        <f>ROUND(C101*G101,0)</f>
        <v>0</v>
      </c>
    </row>
    <row r="102" spans="1:5" ht="9.75" customHeight="1">
      <c r="A102" s="39"/>
      <c r="C102" s="27"/>
      <c r="D102" s="28"/>
      <c r="E102" s="29"/>
    </row>
    <row r="103" spans="1:5" ht="12.75">
      <c r="A103" s="39">
        <v>26</v>
      </c>
      <c r="C103" s="40" t="s">
        <v>80</v>
      </c>
      <c r="D103" s="28"/>
      <c r="E103" s="28"/>
    </row>
    <row r="104" spans="1:7" ht="63.75" customHeight="1">
      <c r="A104" s="39"/>
      <c r="B104" s="36"/>
      <c r="C104" s="77" t="s">
        <v>81</v>
      </c>
      <c r="D104" s="77"/>
      <c r="E104" s="77"/>
      <c r="F104" s="77"/>
      <c r="G104" s="77"/>
    </row>
    <row r="105" spans="1:9" s="41" customFormat="1" ht="12.75">
      <c r="A105" s="39"/>
      <c r="B105" s="39"/>
      <c r="C105" s="61">
        <v>100</v>
      </c>
      <c r="D105" s="33" t="s">
        <v>1</v>
      </c>
      <c r="E105" s="34"/>
      <c r="F105" s="43">
        <v>0</v>
      </c>
      <c r="G105" s="43">
        <v>0</v>
      </c>
      <c r="H105" s="43">
        <f>ROUND(C105*F105,0)</f>
        <v>0</v>
      </c>
      <c r="I105" s="43">
        <f>ROUND(C105*G105,0)</f>
        <v>0</v>
      </c>
    </row>
    <row r="106" spans="1:5" ht="9.75" customHeight="1">
      <c r="A106" s="39"/>
      <c r="C106" s="27"/>
      <c r="D106" s="28"/>
      <c r="E106" s="29"/>
    </row>
    <row r="107" spans="1:5" ht="12.75">
      <c r="A107" s="39">
        <v>27</v>
      </c>
      <c r="C107" s="40" t="s">
        <v>82</v>
      </c>
      <c r="D107" s="28"/>
      <c r="E107" s="28"/>
    </row>
    <row r="108" spans="1:7" ht="51" customHeight="1">
      <c r="A108" s="39"/>
      <c r="B108" s="36"/>
      <c r="C108" s="77" t="s">
        <v>83</v>
      </c>
      <c r="D108" s="77"/>
      <c r="E108" s="77"/>
      <c r="F108" s="77"/>
      <c r="G108" s="77"/>
    </row>
    <row r="109" spans="1:9" s="41" customFormat="1" ht="12.75">
      <c r="A109" s="39"/>
      <c r="B109" s="39"/>
      <c r="C109" s="61">
        <v>40</v>
      </c>
      <c r="D109" s="33" t="s">
        <v>1</v>
      </c>
      <c r="E109" s="34"/>
      <c r="F109" s="43">
        <v>0</v>
      </c>
      <c r="G109" s="43">
        <v>0</v>
      </c>
      <c r="H109" s="43">
        <f>ROUND(C109*F109,0)</f>
        <v>0</v>
      </c>
      <c r="I109" s="43">
        <f>ROUND(C109*G109,0)</f>
        <v>0</v>
      </c>
    </row>
    <row r="110" spans="1:5" ht="9.75" customHeight="1">
      <c r="A110" s="39"/>
      <c r="C110" s="27"/>
      <c r="D110" s="28"/>
      <c r="E110" s="29"/>
    </row>
    <row r="111" spans="1:5" ht="12.75">
      <c r="A111" s="39">
        <v>28</v>
      </c>
      <c r="C111" s="40" t="s">
        <v>85</v>
      </c>
      <c r="D111" s="28"/>
      <c r="E111" s="28"/>
    </row>
    <row r="112" spans="1:7" ht="25.5" customHeight="1">
      <c r="A112" s="39"/>
      <c r="B112" s="36"/>
      <c r="C112" s="77" t="s">
        <v>86</v>
      </c>
      <c r="D112" s="77"/>
      <c r="E112" s="77"/>
      <c r="F112" s="77"/>
      <c r="G112" s="77"/>
    </row>
    <row r="113" spans="1:9" s="41" customFormat="1" ht="12.75">
      <c r="A113" s="39"/>
      <c r="B113" s="39"/>
      <c r="C113" s="61">
        <v>1</v>
      </c>
      <c r="D113" s="33" t="s">
        <v>51</v>
      </c>
      <c r="E113" s="34"/>
      <c r="F113" s="43">
        <v>0</v>
      </c>
      <c r="G113" s="43">
        <v>0</v>
      </c>
      <c r="H113" s="43">
        <f>ROUND(C113*F113,0)</f>
        <v>0</v>
      </c>
      <c r="I113" s="43">
        <f>ROUND(C113*G113,0)</f>
        <v>0</v>
      </c>
    </row>
    <row r="114" spans="2:9" ht="9.75" customHeight="1">
      <c r="B114" s="37"/>
      <c r="C114" s="30"/>
      <c r="D114" s="31"/>
      <c r="E114" s="32"/>
      <c r="F114" s="45"/>
      <c r="G114" s="45"/>
      <c r="H114" s="45"/>
      <c r="I114" s="45"/>
    </row>
    <row r="115" spans="1:9" s="54" customFormat="1" ht="26.25" customHeight="1">
      <c r="A115" s="55"/>
      <c r="B115" s="55"/>
      <c r="C115" s="56" t="s">
        <v>84</v>
      </c>
      <c r="D115" s="57"/>
      <c r="E115" s="57"/>
      <c r="F115" s="58"/>
      <c r="G115" s="59"/>
      <c r="H115" s="58">
        <f>SUM(H5:H114)</f>
        <v>0</v>
      </c>
      <c r="I115" s="58">
        <f>SUM(I5:I114)</f>
        <v>0</v>
      </c>
    </row>
  </sheetData>
  <sheetProtection/>
  <mergeCells count="29">
    <mergeCell ref="C60:G60"/>
    <mergeCell ref="C64:G64"/>
    <mergeCell ref="C112:G112"/>
    <mergeCell ref="C44:G44"/>
    <mergeCell ref="C48:G48"/>
    <mergeCell ref="C52:G52"/>
    <mergeCell ref="C56:G56"/>
    <mergeCell ref="C29:G29"/>
    <mergeCell ref="C33:G33"/>
    <mergeCell ref="C37:G37"/>
    <mergeCell ref="C40:G40"/>
    <mergeCell ref="F1:G1"/>
    <mergeCell ref="C9:G9"/>
    <mergeCell ref="C13:G13"/>
    <mergeCell ref="C17:G17"/>
    <mergeCell ref="C96:G96"/>
    <mergeCell ref="C100:G100"/>
    <mergeCell ref="C104:G104"/>
    <mergeCell ref="C108:G108"/>
    <mergeCell ref="C88:G88"/>
    <mergeCell ref="C92:G92"/>
    <mergeCell ref="C68:G68"/>
    <mergeCell ref="C5:G5"/>
    <mergeCell ref="C72:G72"/>
    <mergeCell ref="C76:G76"/>
    <mergeCell ref="C80:G80"/>
    <mergeCell ref="C84:G84"/>
    <mergeCell ref="C21:G21"/>
    <mergeCell ref="C25:G25"/>
  </mergeCells>
  <printOptions/>
  <pageMargins left="0.3937007874015748" right="0.3937007874015748" top="0.5905511811023623" bottom="0.3937007874015748" header="0.3937007874015748" footer="0"/>
  <pageSetup firstPageNumber="1" useFirstPageNumber="1" fitToHeight="0" horizontalDpi="600" verticalDpi="600" orientation="portrait" pageOrder="overThenDown" paperSize="9" r:id="rId1"/>
  <headerFooter alignWithMargins="0">
    <oddHeader>&amp;R&amp;P. oldal</oddHeader>
    <oddFooter>&amp;L&amp;6Készült a TERC Kft. TERC VIP költségvetés 2017.4 - BRONZ programcsomagjával.
A tételszámot követő ÖN és jelölés garantálja a költségvetési tétel és az ÖN normagyűjteményben szereplő szöveg egyezőségét, a "#" pedig a teljesítményigazolás létét.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HK</cp:lastModifiedBy>
  <cp:lastPrinted>2017-12-12T14:09:41Z</cp:lastPrinted>
  <dcterms:created xsi:type="dcterms:W3CDTF">2016-11-01T18:37:33Z</dcterms:created>
  <dcterms:modified xsi:type="dcterms:W3CDTF">2017-12-19T10:48:13Z</dcterms:modified>
  <cp:category/>
  <cp:version/>
  <cp:contentType/>
  <cp:contentStatus/>
  <cp:revision>4</cp:revision>
</cp:coreProperties>
</file>