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reativ Center dokumentumai\Árajánlatok 18\EFOP 4.1.3\Mezőkövesdi Tankerület\_Tisztázó kérdések\"/>
    </mc:Choice>
  </mc:AlternateContent>
  <xr:revisionPtr revIDLastSave="0" documentId="13_ncr:1_{25679214-7F46-4C54-B178-51DB040E6979}" xr6:coauthVersionLast="31" xr6:coauthVersionMax="31" xr10:uidLastSave="{00000000-0000-0000-0000-000000000000}"/>
  <bookViews>
    <workbookView xWindow="96" yWindow="36" windowWidth="20052" windowHeight="9216" activeTab="2" xr2:uid="{00000000-000D-0000-FFFF-FFFF00000000}"/>
  </bookViews>
  <sheets>
    <sheet name="Összesen" sheetId="5" r:id="rId1"/>
    <sheet name="Hidegburkolat készítése" sheetId="4" r:id="rId2"/>
    <sheet name="Nyílászárók cseréje" sheetId="3" r:id="rId3"/>
  </sheets>
  <calcPr calcId="179017" concurrentCalc="0"/>
</workbook>
</file>

<file path=xl/calcChain.xml><?xml version="1.0" encoding="utf-8"?>
<calcChain xmlns="http://schemas.openxmlformats.org/spreadsheetml/2006/main">
  <c r="I7" i="4" l="1"/>
  <c r="H7" i="4"/>
  <c r="I6" i="4"/>
  <c r="H6" i="4"/>
  <c r="I5" i="4"/>
  <c r="I3" i="4"/>
  <c r="I4" i="4"/>
  <c r="I9" i="4"/>
  <c r="C2" i="5"/>
  <c r="H5" i="4"/>
  <c r="H4" i="4"/>
  <c r="H3" i="4"/>
  <c r="H9" i="4"/>
  <c r="B2" i="5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I22" i="3"/>
  <c r="C3" i="5"/>
  <c r="H3" i="3"/>
  <c r="H22" i="3"/>
  <c r="B3" i="5"/>
  <c r="B5" i="5"/>
  <c r="C5" i="5"/>
  <c r="C7" i="5"/>
  <c r="C8" i="5"/>
  <c r="C9" i="5"/>
</calcChain>
</file>

<file path=xl/sharedStrings.xml><?xml version="1.0" encoding="utf-8"?>
<sst xmlns="http://schemas.openxmlformats.org/spreadsheetml/2006/main" count="109" uniqueCount="71">
  <si>
    <t>No.</t>
  </si>
  <si>
    <t>Azonosító</t>
  </si>
  <si>
    <t>Mennyiség</t>
  </si>
  <si>
    <t>Egys.</t>
  </si>
  <si>
    <t>Szöveg</t>
  </si>
  <si>
    <t>Óradij</t>
  </si>
  <si>
    <t>Anyagár</t>
  </si>
  <si>
    <t>xÓradij</t>
  </si>
  <si>
    <t>xAnyagár</t>
  </si>
  <si>
    <t>Nyílászárók cseréje</t>
  </si>
  <si>
    <t>21-011-11.6</t>
  </si>
  <si>
    <t>db</t>
  </si>
  <si>
    <t>Építési törmelék konténeres elszállítása, lerakása, lerakóhelyi díjjal, 8,0 m3-es konténerbe</t>
  </si>
  <si>
    <t>44-000-1.3</t>
  </si>
  <si>
    <t>m2</t>
  </si>
  <si>
    <t>Fa vagy műanyag nyílászáró szerkezetek bontása, ajtó, ablak vagy kapu, 4,01-6,00 m2 között</t>
  </si>
  <si>
    <t>44-000-1.1</t>
  </si>
  <si>
    <t>Fa vagy műanyag nyílászáró szerkezetek bontása, ajtó, ablak vagy kapu, 2,00 m2-ig</t>
  </si>
  <si>
    <t>44-000-1.4</t>
  </si>
  <si>
    <t>Fa vagy műanyag nyílászáró szerkezetek bontása, ajtó, ablak vagy kapu, 6,01 m2 felett</t>
  </si>
  <si>
    <t>44-000-1.2</t>
  </si>
  <si>
    <t>Fa vagy műanyag nyílászáró szerkezetek bontása, ajtó, ablak vagy kapu, 2,01-4,00 m2 között</t>
  </si>
  <si>
    <t>6,01 m2 felett</t>
  </si>
  <si>
    <t>44-012-1.1.2.6.2-0168170</t>
  </si>
  <si>
    <t>Műanyag kültéri nyílászárók, hőszigetelt, fokozott légzárású ablak elhelyezése előre kihagyott falnyílásba, tömítéssel (szerelvényezve, finombeállítással), állapot helyreállítással 4,00 m kerület felett ötkamrás profil, kétszárnyú vagy többszárnyú, tokosztott bukó-nyíló/bukó-nyíló FENSTHERM FUTURE tokosztott bukónyíló-bukónyíló ablak, 5 kamrás VEKA SOFTLINE 70 AD PVC profil, Uw&lt;1,15 W/m2K, mérete: 230 x 230 cm</t>
  </si>
  <si>
    <t>44-012-1.1.2.6.5-0168134</t>
  </si>
  <si>
    <t>Műanyag kültéri nyílászárók, hőszigetelt, fokozott légzárású ablak elhelyezése előre kihagyott falnyílásba, tömítéssel (szerelvényezve, finombeállítással), állapot helyreállítással 4,00 m kerület felett ötkamrás profil, kétszárnyú vagy többszárnyú, tokosztott nyíló/nyíló FENSTHERM FUTURE tokosztott alul nyíló-felül bukó ablak, 5 kamrás PROFINE 76 PVC profil, Uw&lt;1,15 W/m2K, mérete: 100 x 190 cm</t>
  </si>
  <si>
    <t>44-012-1.1.1.3.1-0168071</t>
  </si>
  <si>
    <t>4,00 m kerületig, ötkamrás profil, egyszárnyú, bukó-nyíló FENSTHERM FUTURE bukó-nyíló ablak, 5 kamrás PROFINE 76 PVC profil, Uw&lt;1,15 W/m2K, mérete: 60 x 40 cm</t>
  </si>
  <si>
    <t>44-011-1.1.1-0167502</t>
  </si>
  <si>
    <t>Műanyag kültéri nyílászárók elhelyezése előre kihagyott falnyílásba, hőszigetelt, fokozott légzárású bejárati ajtó, tömítés nélkül (szerelvényezve, finom beállítással), 5,01-10,00 m kerület között FENSTHERM BRILL Kifelé nyíló üvegezett kétszárnyú bejárati ajtó, 5 kamrás VEKA SOFTLINE 70 AD PVC profil, uw&lt;1,15 W/m2K, mérete: 180 x  210 cm</t>
  </si>
  <si>
    <t>44-011-1.2.1-0223501</t>
  </si>
  <si>
    <t>hőszigetelt, fokozott légzárású műanyag oldalvilágító, tömítés nélkül (szerelvényezve, finom beállítással), 6,00 m kerületig Műanyag oldalvilágító u=1,1 W/m2K 40x210 cm</t>
  </si>
  <si>
    <t>44-011-1.3.2</t>
  </si>
  <si>
    <t>hőszigetelt, fokozott légzárású felülvilágító, bejárati vagy erkélyajtó fölé, tömítés nélkül, 4,00 m kerület felett</t>
  </si>
  <si>
    <t>44-011-1.1.1-0168505</t>
  </si>
  <si>
    <t>Műanyag kültéri nyílászárók elhelyezése előre kihagyott falnyílásba, hőszigetelt, fokozott légzárású bejárati ajtó, tömítéssel (szerelvényezve, finombeállítással), állapot helyreállítással 5,01-10,00 m kerület között FENSTHERM FUTURE kifelé nyíló üvegezett kétszárnyú bejárati ajtó, 5 kamrás PROFINE 76 PVC profil, Uw&lt;1,15 W/m2K, mérete: 150 x 240 cm</t>
  </si>
  <si>
    <t>44-011-1.1.1-0168506</t>
  </si>
  <si>
    <t>hőszigetelt, fokozott légzárású bejárati ajtó, tömítéssel (szerelvényezve, finombeállítással), állapot helyreállítással 5,01-10,00 m kerület között FENSTHERM FUTURE kifelé nyíló üvegezett kétszárnyú bejárati ajtó, 5 kamrás PROFINE 76 PVC profil, Uw&lt;1,15 W/m2K, mérete: 180 x 240 cm</t>
  </si>
  <si>
    <t>44-011-1.2.1-0223502</t>
  </si>
  <si>
    <t>hőszigetelt, fokozott légzárású műanyag oldalvilágító, tömítéssel (szerelvényezve, finombeállítással), állapot helyreállítással 6,00 m kerületig Műanyag oldalvilágító u=1,1 W/m2K 40x240 cm</t>
  </si>
  <si>
    <t>90-006-1.2</t>
  </si>
  <si>
    <t>Szemétgyűjtés lakó- vagy középületben, lakásonként vagy 50 m2 alapterületű helyiségenként elszámolva, felvonó nélküli épületben</t>
  </si>
  <si>
    <t>Összesen:</t>
  </si>
  <si>
    <t>Hidegburkolat készítése</t>
  </si>
  <si>
    <t>42-000-3.4</t>
  </si>
  <si>
    <t>Fa-, hézagmentes műanyag- és szőnyegburkolatok bontása, csaphornyos vagy mozaikparketta, gumilemez vagy PVC burkolat tekercsből, lapokból vagy lépcsőn betétként</t>
  </si>
  <si>
    <t>42-000-2.1</t>
  </si>
  <si>
    <t>Lapburkolatok bontása, padlóburkolat bármely méretű kőagyag, mozaik vagy tört mozaik (NOVA) lapból</t>
  </si>
  <si>
    <t>42-011-2.1.1.4.1-0212045</t>
  </si>
  <si>
    <t>Padlóburkolat hordozószerkezetének felületelőkészítése beltérben, beton alapfelületen önterülő felületkiegyenlítés készítése 5 mm átlagos rétegvastagságban LB-Knauf NIVOBOND 3-15/Bond önterülő padlókiegyenlítő, beltéri, 3-15 mm, Cikkszám: K00618011</t>
  </si>
  <si>
    <t>42-022-1.1.1.1.1.3-0212003</t>
  </si>
  <si>
    <t>Padlóburkolat készítése, beltérben, tégla, beton, vakolt alapfelületen, mázas vagy mázatlan kerámiával, kötésben vagy hálósan, 3-5 mm vtg. ragasztóba rakva, 1-10 mm fugaszélességgel, 25x25 -  40x40 cm közötti lapmérettel LB-Knauf GRES/Gres ragasztó, EN 12004 szerinti C2TE minősítéssel, kül- és beltérbe, fagyálló, padlófűtéshez is, Cikkszám: K00617801 LB-Knauf Colorin flex fugázó, EN 13888 szerinti CG2 minősítéssel, fehér, Cikkszám: K00630***</t>
  </si>
  <si>
    <t>90-003-1.1-0331145</t>
  </si>
  <si>
    <t>10m2</t>
  </si>
  <si>
    <t>Folyosók, lépcsőpihenők, közös helyiségek felmosása mattcsiszolt műkő, hézagmentes sima beton, vagy zárthézagú burkolólapokból, műanyag lapokból, tekercsből készült, sima öntött műanyag felületen Felmosás klórmeszes vízzel, lemosás vízzel, feltörlés</t>
  </si>
  <si>
    <t>Munkanem</t>
  </si>
  <si>
    <t>Munkadíj</t>
  </si>
  <si>
    <t>Anyagköltség</t>
  </si>
  <si>
    <t>Összesen</t>
  </si>
  <si>
    <t>ÁFA:</t>
  </si>
  <si>
    <t>Mind összesen:</t>
  </si>
  <si>
    <t>Bau-Társ Kft</t>
  </si>
  <si>
    <t>Székhely: 3516 Miskolc, Cukrász u. 26.</t>
  </si>
  <si>
    <t>Ir./lev.c: 3516 Miskolc, Cukrász u. 26.</t>
  </si>
  <si>
    <t>Adószám: 13205157-2-05</t>
  </si>
  <si>
    <t>Cégjegyzéksz: 05-09-010990</t>
  </si>
  <si>
    <t>Bank</t>
  </si>
  <si>
    <t>55100193-12004719</t>
  </si>
  <si>
    <t xml:space="preserve"> Készült: KönyvCalc normagyűjtemény 2017. II. féléves adatainak alapján                                 </t>
  </si>
  <si>
    <t xml:space="preserve"> Kelt:      2017. december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</si>
</sst>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3" fontId="0" fillId="0" borderId="0" xfId="0" applyNumberFormat="1" applyAlignment="1"/>
    <xf numFmtId="0" fontId="2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view="pageBreakPreview" zoomScale="60" workbookViewId="0">
      <selection activeCell="A10" sqref="A10:C26"/>
    </sheetView>
  </sheetViews>
  <sheetFormatPr defaultRowHeight="14.4" x14ac:dyDescent="0.3"/>
  <cols>
    <col min="1" max="1" width="60.77734375" customWidth="1"/>
    <col min="2" max="3" width="13.77734375" customWidth="1"/>
  </cols>
  <sheetData>
    <row r="1" spans="1:3" x14ac:dyDescent="0.3">
      <c r="A1" s="2" t="s">
        <v>56</v>
      </c>
      <c r="B1" s="2" t="s">
        <v>57</v>
      </c>
      <c r="C1" s="2" t="s">
        <v>58</v>
      </c>
    </row>
    <row r="2" spans="1:3" x14ac:dyDescent="0.3">
      <c r="A2" t="s">
        <v>44</v>
      </c>
      <c r="B2" s="9">
        <f>'Hidegburkolat készítése'!H9</f>
        <v>0</v>
      </c>
      <c r="C2" s="9">
        <f>'Hidegburkolat készítése'!I9</f>
        <v>0</v>
      </c>
    </row>
    <row r="3" spans="1:3" x14ac:dyDescent="0.3">
      <c r="A3" t="s">
        <v>9</v>
      </c>
      <c r="B3" s="9">
        <f>'Nyílászárók cseréje'!H22</f>
        <v>0</v>
      </c>
      <c r="C3" s="9">
        <f>'Nyílászárók cseréje'!I22</f>
        <v>0</v>
      </c>
    </row>
    <row r="4" spans="1:3" ht="1.95" customHeight="1" x14ac:dyDescent="0.3"/>
    <row r="5" spans="1:3" x14ac:dyDescent="0.3">
      <c r="A5" s="1" t="s">
        <v>59</v>
      </c>
      <c r="B5" s="10">
        <f>SUM(B2:B3)</f>
        <v>0</v>
      </c>
      <c r="C5" s="10">
        <f>SUM(C2:C3)</f>
        <v>0</v>
      </c>
    </row>
    <row r="6" spans="1:3" ht="1.95" customHeight="1" x14ac:dyDescent="0.3"/>
    <row r="7" spans="1:3" x14ac:dyDescent="0.3">
      <c r="A7" s="1" t="s">
        <v>43</v>
      </c>
      <c r="C7" s="10">
        <f>(B5 + C5)</f>
        <v>0</v>
      </c>
    </row>
    <row r="8" spans="1:3" x14ac:dyDescent="0.3">
      <c r="A8" t="s">
        <v>60</v>
      </c>
      <c r="C8" s="9">
        <f>C7*0.27</f>
        <v>0</v>
      </c>
    </row>
    <row r="9" spans="1:3" x14ac:dyDescent="0.3">
      <c r="A9" s="1" t="s">
        <v>61</v>
      </c>
      <c r="C9" s="10">
        <f>C7+C8</f>
        <v>0</v>
      </c>
    </row>
    <row r="11" spans="1:3" x14ac:dyDescent="0.3">
      <c r="A11" s="1" t="s">
        <v>62</v>
      </c>
    </row>
    <row r="12" spans="1:3" x14ac:dyDescent="0.3">
      <c r="A12" t="s">
        <v>63</v>
      </c>
    </row>
    <row r="13" spans="1:3" x14ac:dyDescent="0.3">
      <c r="A13" t="s">
        <v>64</v>
      </c>
    </row>
    <row r="14" spans="1:3" x14ac:dyDescent="0.3">
      <c r="A14" t="s">
        <v>65</v>
      </c>
    </row>
    <row r="15" spans="1:3" x14ac:dyDescent="0.3">
      <c r="A15" t="s">
        <v>66</v>
      </c>
    </row>
    <row r="16" spans="1:3" x14ac:dyDescent="0.3">
      <c r="A16" t="s">
        <v>67</v>
      </c>
    </row>
    <row r="17" spans="1:1" x14ac:dyDescent="0.3">
      <c r="A17" t="s">
        <v>68</v>
      </c>
    </row>
    <row r="19" spans="1:1" x14ac:dyDescent="0.3">
      <c r="A19" t="s">
        <v>69</v>
      </c>
    </row>
    <row r="20" spans="1:1" x14ac:dyDescent="0.3">
      <c r="A20" t="s">
        <v>70</v>
      </c>
    </row>
  </sheetData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view="pageBreakPreview" zoomScale="60" workbookViewId="0">
      <selection activeCell="F7" sqref="F7"/>
    </sheetView>
  </sheetViews>
  <sheetFormatPr defaultRowHeight="14.4" x14ac:dyDescent="0.3"/>
  <cols>
    <col min="1" max="1" width="5.77734375" customWidth="1"/>
    <col min="2" max="2" width="21.77734375" customWidth="1"/>
    <col min="3" max="3" width="10.21875" bestFit="1" customWidth="1"/>
    <col min="4" max="4" width="4.77734375" customWidth="1"/>
    <col min="5" max="5" width="60.77734375" customWidth="1"/>
    <col min="6" max="7" width="11.77734375" customWidth="1"/>
    <col min="8" max="9" width="13.7773437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44</v>
      </c>
      <c r="F2" s="8"/>
      <c r="G2" s="13"/>
      <c r="H2" s="14"/>
      <c r="I2" s="14"/>
      <c r="J2" s="12"/>
    </row>
    <row r="3" spans="1:10" ht="43.2" x14ac:dyDescent="0.3">
      <c r="A3" s="12">
        <v>1</v>
      </c>
      <c r="B3" s="12" t="s">
        <v>45</v>
      </c>
      <c r="C3" s="13">
        <v>302</v>
      </c>
      <c r="D3" s="12" t="s">
        <v>14</v>
      </c>
      <c r="E3" s="4" t="s">
        <v>46</v>
      </c>
      <c r="F3" s="8">
        <v>0</v>
      </c>
      <c r="G3" s="13">
        <v>0</v>
      </c>
      <c r="H3" s="14">
        <f>(C3*F3)</f>
        <v>0</v>
      </c>
      <c r="I3" s="14">
        <f>(C3*G3)</f>
        <v>0</v>
      </c>
      <c r="J3" s="12"/>
    </row>
    <row r="4" spans="1:10" ht="28.8" x14ac:dyDescent="0.3">
      <c r="A4" s="12">
        <v>2</v>
      </c>
      <c r="B4" s="12" t="s">
        <v>47</v>
      </c>
      <c r="C4" s="13">
        <v>302</v>
      </c>
      <c r="D4" s="12" t="s">
        <v>14</v>
      </c>
      <c r="E4" s="4" t="s">
        <v>48</v>
      </c>
      <c r="F4" s="8">
        <v>0</v>
      </c>
      <c r="G4" s="13">
        <v>0</v>
      </c>
      <c r="H4" s="14">
        <f>(C4*F4)</f>
        <v>0</v>
      </c>
      <c r="I4" s="14">
        <f>(C4*G4)</f>
        <v>0</v>
      </c>
      <c r="J4" s="12"/>
    </row>
    <row r="5" spans="1:10" ht="57.6" x14ac:dyDescent="0.3">
      <c r="A5" s="12">
        <v>3</v>
      </c>
      <c r="B5" s="12" t="s">
        <v>49</v>
      </c>
      <c r="C5" s="13">
        <v>302</v>
      </c>
      <c r="D5" s="12" t="s">
        <v>14</v>
      </c>
      <c r="E5" s="4" t="s">
        <v>50</v>
      </c>
      <c r="F5" s="8">
        <v>0</v>
      </c>
      <c r="G5" s="13">
        <v>0</v>
      </c>
      <c r="H5" s="14">
        <f>(C5*F5)</f>
        <v>0</v>
      </c>
      <c r="I5" s="14">
        <f>(C5*G5)</f>
        <v>0</v>
      </c>
      <c r="J5" s="12"/>
    </row>
    <row r="6" spans="1:10" ht="100.8" x14ac:dyDescent="0.3">
      <c r="A6" s="12">
        <v>4</v>
      </c>
      <c r="B6" s="12" t="s">
        <v>51</v>
      </c>
      <c r="C6" s="13">
        <v>302</v>
      </c>
      <c r="D6" s="12" t="s">
        <v>14</v>
      </c>
      <c r="E6" s="4" t="s">
        <v>52</v>
      </c>
      <c r="F6" s="8">
        <v>0</v>
      </c>
      <c r="G6" s="13">
        <v>0</v>
      </c>
      <c r="H6" s="14">
        <f>(C6*F6)</f>
        <v>0</v>
      </c>
      <c r="I6" s="14">
        <f>(C6*G6)</f>
        <v>0</v>
      </c>
      <c r="J6" s="12"/>
    </row>
    <row r="7" spans="1:10" ht="57.6" x14ac:dyDescent="0.3">
      <c r="A7" s="12">
        <v>5</v>
      </c>
      <c r="B7" s="12" t="s">
        <v>53</v>
      </c>
      <c r="C7" s="13">
        <v>30.2</v>
      </c>
      <c r="D7" s="12" t="s">
        <v>54</v>
      </c>
      <c r="E7" s="4" t="s">
        <v>55</v>
      </c>
      <c r="F7" s="8">
        <v>0</v>
      </c>
      <c r="G7" s="13">
        <v>0</v>
      </c>
      <c r="H7" s="14">
        <f>(C7*F7)</f>
        <v>0</v>
      </c>
      <c r="I7" s="14">
        <f>(C7*G7)</f>
        <v>0</v>
      </c>
      <c r="J7" s="12"/>
    </row>
    <row r="8" spans="1:10" x14ac:dyDescent="0.3">
      <c r="A8" s="12"/>
      <c r="B8" s="12"/>
      <c r="C8" s="13"/>
      <c r="D8" s="12"/>
      <c r="E8" s="4"/>
      <c r="F8" s="8"/>
      <c r="G8" s="13"/>
      <c r="H8" s="14"/>
      <c r="I8" s="14"/>
      <c r="J8" s="12"/>
    </row>
    <row r="9" spans="1:10" x14ac:dyDescent="0.3">
      <c r="E9" s="1" t="s">
        <v>43</v>
      </c>
      <c r="H9" s="10">
        <f>SUM(H3:H7)</f>
        <v>0</v>
      </c>
      <c r="I9" s="10">
        <f>SUM(I3:I7)</f>
        <v>0</v>
      </c>
    </row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abSelected="1" view="pageBreakPreview" zoomScale="60" workbookViewId="0">
      <selection activeCell="E6" sqref="E6"/>
    </sheetView>
  </sheetViews>
  <sheetFormatPr defaultRowHeight="14.4" x14ac:dyDescent="0.3"/>
  <cols>
    <col min="1" max="1" width="5.77734375" customWidth="1"/>
    <col min="2" max="2" width="21.77734375" customWidth="1"/>
    <col min="3" max="3" width="10.21875" bestFit="1" customWidth="1"/>
    <col min="4" max="4" width="4.77734375" customWidth="1"/>
    <col min="5" max="5" width="60.77734375" customWidth="1"/>
    <col min="6" max="7" width="11.77734375" customWidth="1"/>
    <col min="8" max="9" width="13.77734375" customWidth="1"/>
  </cols>
  <sheetData>
    <row r="1" spans="1:10" x14ac:dyDescent="0.3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3">
      <c r="A2" s="12"/>
      <c r="B2" s="12"/>
      <c r="C2" s="13"/>
      <c r="D2" s="12"/>
      <c r="E2" s="5" t="s">
        <v>9</v>
      </c>
      <c r="F2" s="8"/>
      <c r="G2" s="13"/>
      <c r="H2" s="14"/>
      <c r="I2" s="14"/>
      <c r="J2" s="12"/>
    </row>
    <row r="3" spans="1:10" ht="28.8" x14ac:dyDescent="0.3">
      <c r="A3" s="12">
        <v>1</v>
      </c>
      <c r="B3" s="12" t="s">
        <v>10</v>
      </c>
      <c r="C3" s="13">
        <v>3</v>
      </c>
      <c r="D3" s="12" t="s">
        <v>11</v>
      </c>
      <c r="E3" s="4" t="s">
        <v>12</v>
      </c>
      <c r="F3" s="8">
        <v>0</v>
      </c>
      <c r="G3" s="13">
        <v>0</v>
      </c>
      <c r="H3" s="14">
        <f t="shared" ref="H3:H20" si="0">(C3*F3)</f>
        <v>0</v>
      </c>
      <c r="I3" s="14">
        <f t="shared" ref="I3:I20" si="1">(C3*G3)</f>
        <v>0</v>
      </c>
      <c r="J3" s="12"/>
    </row>
    <row r="4" spans="1:10" ht="28.8" x14ac:dyDescent="0.3">
      <c r="A4" s="12">
        <v>2</v>
      </c>
      <c r="B4" s="12" t="s">
        <v>13</v>
      </c>
      <c r="C4" s="13">
        <v>34</v>
      </c>
      <c r="D4" s="12" t="s">
        <v>14</v>
      </c>
      <c r="E4" s="4" t="s">
        <v>15</v>
      </c>
      <c r="F4" s="8">
        <v>0</v>
      </c>
      <c r="G4" s="13">
        <v>0</v>
      </c>
      <c r="H4" s="14">
        <f t="shared" si="0"/>
        <v>0</v>
      </c>
      <c r="I4" s="14">
        <f t="shared" si="1"/>
        <v>0</v>
      </c>
      <c r="J4" s="12"/>
    </row>
    <row r="5" spans="1:10" ht="28.8" x14ac:dyDescent="0.3">
      <c r="A5" s="12">
        <v>3</v>
      </c>
      <c r="B5" s="12" t="s">
        <v>16</v>
      </c>
      <c r="C5" s="13">
        <v>29</v>
      </c>
      <c r="D5" s="12" t="s">
        <v>14</v>
      </c>
      <c r="E5" s="4" t="s">
        <v>17</v>
      </c>
      <c r="F5" s="8">
        <v>0</v>
      </c>
      <c r="G5" s="13">
        <v>0</v>
      </c>
      <c r="H5" s="14">
        <f t="shared" si="0"/>
        <v>0</v>
      </c>
      <c r="I5" s="14">
        <f t="shared" si="1"/>
        <v>0</v>
      </c>
      <c r="J5" s="12"/>
    </row>
    <row r="6" spans="1:10" ht="27.6" customHeight="1" x14ac:dyDescent="0.3">
      <c r="A6" s="12">
        <v>4</v>
      </c>
      <c r="B6" s="12" t="s">
        <v>16</v>
      </c>
      <c r="C6" s="13">
        <v>4</v>
      </c>
      <c r="D6" s="12" t="s">
        <v>14</v>
      </c>
      <c r="E6" s="15" t="s">
        <v>17</v>
      </c>
      <c r="F6" s="8">
        <v>0</v>
      </c>
      <c r="G6" s="13">
        <v>0</v>
      </c>
      <c r="H6" s="14">
        <f t="shared" si="0"/>
        <v>0</v>
      </c>
      <c r="I6" s="14">
        <f t="shared" si="1"/>
        <v>0</v>
      </c>
      <c r="J6" s="12"/>
    </row>
    <row r="7" spans="1:10" ht="28.8" x14ac:dyDescent="0.3">
      <c r="A7" s="12">
        <v>5</v>
      </c>
      <c r="B7" s="12" t="s">
        <v>18</v>
      </c>
      <c r="C7" s="13">
        <v>2</v>
      </c>
      <c r="D7" s="12" t="s">
        <v>14</v>
      </c>
      <c r="E7" s="4" t="s">
        <v>19</v>
      </c>
      <c r="F7" s="8">
        <v>0</v>
      </c>
      <c r="G7" s="13">
        <v>0</v>
      </c>
      <c r="H7" s="14">
        <f t="shared" si="0"/>
        <v>0</v>
      </c>
      <c r="I7" s="14">
        <f t="shared" si="1"/>
        <v>0</v>
      </c>
      <c r="J7" s="12"/>
    </row>
    <row r="8" spans="1:10" ht="28.8" x14ac:dyDescent="0.3">
      <c r="A8" s="12">
        <v>6</v>
      </c>
      <c r="B8" s="12" t="s">
        <v>20</v>
      </c>
      <c r="C8" s="13">
        <v>1</v>
      </c>
      <c r="D8" s="12" t="s">
        <v>14</v>
      </c>
      <c r="E8" s="4" t="s">
        <v>21</v>
      </c>
      <c r="F8" s="8">
        <v>0</v>
      </c>
      <c r="G8" s="13">
        <v>0</v>
      </c>
      <c r="H8" s="14">
        <f t="shared" si="0"/>
        <v>0</v>
      </c>
      <c r="I8" s="14">
        <f t="shared" si="1"/>
        <v>0</v>
      </c>
      <c r="J8" s="12"/>
    </row>
    <row r="9" spans="1:10" x14ac:dyDescent="0.3">
      <c r="A9" s="12">
        <v>7</v>
      </c>
      <c r="B9" s="12" t="s">
        <v>18</v>
      </c>
      <c r="C9" s="13">
        <v>3</v>
      </c>
      <c r="D9" s="12" t="s">
        <v>14</v>
      </c>
      <c r="E9" s="4" t="s">
        <v>22</v>
      </c>
      <c r="F9" s="8">
        <v>0</v>
      </c>
      <c r="G9" s="13">
        <v>0</v>
      </c>
      <c r="H9" s="14">
        <f t="shared" si="0"/>
        <v>0</v>
      </c>
      <c r="I9" s="14">
        <f t="shared" si="1"/>
        <v>0</v>
      </c>
      <c r="J9" s="12"/>
    </row>
    <row r="10" spans="1:10" ht="100.8" x14ac:dyDescent="0.3">
      <c r="A10" s="12">
        <v>8</v>
      </c>
      <c r="B10" s="12" t="s">
        <v>23</v>
      </c>
      <c r="C10" s="13">
        <v>34</v>
      </c>
      <c r="D10" s="12" t="s">
        <v>11</v>
      </c>
      <c r="E10" s="4" t="s">
        <v>24</v>
      </c>
      <c r="F10" s="8">
        <v>0</v>
      </c>
      <c r="G10" s="13">
        <v>0</v>
      </c>
      <c r="H10" s="14">
        <f t="shared" si="0"/>
        <v>0</v>
      </c>
      <c r="I10" s="14">
        <f t="shared" si="1"/>
        <v>0</v>
      </c>
      <c r="J10" s="12"/>
    </row>
    <row r="11" spans="1:10" ht="86.4" x14ac:dyDescent="0.3">
      <c r="A11" s="12">
        <v>9</v>
      </c>
      <c r="B11" s="12" t="s">
        <v>25</v>
      </c>
      <c r="C11" s="13">
        <v>29</v>
      </c>
      <c r="D11" s="12" t="s">
        <v>11</v>
      </c>
      <c r="E11" s="4" t="s">
        <v>26</v>
      </c>
      <c r="F11" s="8">
        <v>0</v>
      </c>
      <c r="G11" s="13">
        <v>0</v>
      </c>
      <c r="H11" s="14">
        <f t="shared" si="0"/>
        <v>0</v>
      </c>
      <c r="I11" s="14">
        <f t="shared" si="1"/>
        <v>0</v>
      </c>
      <c r="J11" s="12"/>
    </row>
    <row r="12" spans="1:10" ht="43.2" x14ac:dyDescent="0.3">
      <c r="A12" s="12">
        <v>10</v>
      </c>
      <c r="B12" s="12" t="s">
        <v>27</v>
      </c>
      <c r="C12" s="13">
        <v>4</v>
      </c>
      <c r="D12" s="12" t="s">
        <v>11</v>
      </c>
      <c r="E12" s="4" t="s">
        <v>28</v>
      </c>
      <c r="F12" s="8">
        <v>0</v>
      </c>
      <c r="G12" s="13">
        <v>0</v>
      </c>
      <c r="H12" s="14">
        <f t="shared" si="0"/>
        <v>0</v>
      </c>
      <c r="I12" s="14">
        <f t="shared" si="1"/>
        <v>0</v>
      </c>
      <c r="J12" s="12"/>
    </row>
    <row r="13" spans="1:10" ht="86.4" x14ac:dyDescent="0.3">
      <c r="A13" s="12">
        <v>11</v>
      </c>
      <c r="B13" s="12" t="s">
        <v>29</v>
      </c>
      <c r="C13" s="13">
        <v>2</v>
      </c>
      <c r="D13" s="12" t="s">
        <v>11</v>
      </c>
      <c r="E13" s="4" t="s">
        <v>30</v>
      </c>
      <c r="F13" s="8">
        <v>0</v>
      </c>
      <c r="G13" s="13">
        <v>0</v>
      </c>
      <c r="H13" s="14">
        <f t="shared" si="0"/>
        <v>0</v>
      </c>
      <c r="I13" s="14">
        <f t="shared" si="1"/>
        <v>0</v>
      </c>
      <c r="J13" s="12"/>
    </row>
    <row r="14" spans="1:10" ht="43.2" x14ac:dyDescent="0.3">
      <c r="A14" s="12">
        <v>12</v>
      </c>
      <c r="B14" s="12" t="s">
        <v>31</v>
      </c>
      <c r="C14" s="13">
        <v>4</v>
      </c>
      <c r="D14" s="12" t="s">
        <v>11</v>
      </c>
      <c r="E14" s="4" t="s">
        <v>32</v>
      </c>
      <c r="F14" s="8">
        <v>0</v>
      </c>
      <c r="G14" s="13">
        <v>0</v>
      </c>
      <c r="H14" s="14">
        <f t="shared" si="0"/>
        <v>0</v>
      </c>
      <c r="I14" s="14">
        <f t="shared" si="1"/>
        <v>0</v>
      </c>
      <c r="J14" s="12"/>
    </row>
    <row r="15" spans="1:10" ht="28.8" x14ac:dyDescent="0.3">
      <c r="A15" s="12">
        <v>13</v>
      </c>
      <c r="B15" s="12" t="s">
        <v>33</v>
      </c>
      <c r="C15" s="13">
        <v>2</v>
      </c>
      <c r="D15" s="12" t="s">
        <v>11</v>
      </c>
      <c r="E15" s="4" t="s">
        <v>34</v>
      </c>
      <c r="F15" s="8">
        <v>0</v>
      </c>
      <c r="G15" s="13">
        <v>0</v>
      </c>
      <c r="H15" s="14">
        <f t="shared" si="0"/>
        <v>0</v>
      </c>
      <c r="I15" s="14">
        <f t="shared" si="1"/>
        <v>0</v>
      </c>
      <c r="J15" s="12"/>
    </row>
    <row r="16" spans="1:10" ht="72" x14ac:dyDescent="0.3">
      <c r="A16" s="12">
        <v>14</v>
      </c>
      <c r="B16" s="12" t="s">
        <v>35</v>
      </c>
      <c r="C16" s="13">
        <v>1</v>
      </c>
      <c r="D16" s="12" t="s">
        <v>11</v>
      </c>
      <c r="E16" s="4" t="s">
        <v>36</v>
      </c>
      <c r="F16" s="8">
        <v>0</v>
      </c>
      <c r="G16" s="13">
        <v>0</v>
      </c>
      <c r="H16" s="14">
        <f t="shared" si="0"/>
        <v>0</v>
      </c>
      <c r="I16" s="14">
        <f t="shared" si="1"/>
        <v>0</v>
      </c>
      <c r="J16" s="12"/>
    </row>
    <row r="17" spans="1:10" ht="57.6" x14ac:dyDescent="0.3">
      <c r="A17" s="12">
        <v>15</v>
      </c>
      <c r="B17" s="12" t="s">
        <v>37</v>
      </c>
      <c r="C17" s="13">
        <v>3</v>
      </c>
      <c r="D17" s="12" t="s">
        <v>11</v>
      </c>
      <c r="E17" s="4" t="s">
        <v>38</v>
      </c>
      <c r="F17" s="8">
        <v>0</v>
      </c>
      <c r="G17" s="13">
        <v>0</v>
      </c>
      <c r="H17" s="14">
        <f t="shared" si="0"/>
        <v>0</v>
      </c>
      <c r="I17" s="14">
        <f t="shared" si="1"/>
        <v>0</v>
      </c>
      <c r="J17" s="12"/>
    </row>
    <row r="18" spans="1:10" ht="43.2" x14ac:dyDescent="0.3">
      <c r="A18" s="12">
        <v>16</v>
      </c>
      <c r="B18" s="12" t="s">
        <v>39</v>
      </c>
      <c r="C18" s="13">
        <v>6</v>
      </c>
      <c r="D18" s="12" t="s">
        <v>11</v>
      </c>
      <c r="E18" s="4" t="s">
        <v>40</v>
      </c>
      <c r="F18" s="8">
        <v>0</v>
      </c>
      <c r="G18" s="13">
        <v>0</v>
      </c>
      <c r="H18" s="14">
        <f t="shared" si="0"/>
        <v>0</v>
      </c>
      <c r="I18" s="14">
        <f t="shared" si="1"/>
        <v>0</v>
      </c>
      <c r="J18" s="12"/>
    </row>
    <row r="19" spans="1:10" ht="28.8" x14ac:dyDescent="0.3">
      <c r="A19" s="12">
        <v>17</v>
      </c>
      <c r="B19" s="12" t="s">
        <v>33</v>
      </c>
      <c r="C19" s="13">
        <v>3</v>
      </c>
      <c r="D19" s="12" t="s">
        <v>11</v>
      </c>
      <c r="E19" s="4" t="s">
        <v>34</v>
      </c>
      <c r="F19" s="8">
        <v>0</v>
      </c>
      <c r="G19" s="13">
        <v>0</v>
      </c>
      <c r="H19" s="14">
        <f t="shared" si="0"/>
        <v>0</v>
      </c>
      <c r="I19" s="14">
        <f t="shared" si="1"/>
        <v>0</v>
      </c>
      <c r="J19" s="12"/>
    </row>
    <row r="20" spans="1:10" ht="28.8" x14ac:dyDescent="0.3">
      <c r="A20" s="12">
        <v>18</v>
      </c>
      <c r="B20" s="12" t="s">
        <v>41</v>
      </c>
      <c r="C20" s="13">
        <v>2</v>
      </c>
      <c r="D20" s="12" t="s">
        <v>11</v>
      </c>
      <c r="E20" s="4" t="s">
        <v>42</v>
      </c>
      <c r="F20" s="8">
        <v>0</v>
      </c>
      <c r="G20" s="13">
        <v>0</v>
      </c>
      <c r="H20" s="14">
        <f t="shared" si="0"/>
        <v>0</v>
      </c>
      <c r="I20" s="14">
        <f t="shared" si="1"/>
        <v>0</v>
      </c>
      <c r="J20" s="12"/>
    </row>
    <row r="21" spans="1:10" x14ac:dyDescent="0.3">
      <c r="A21" s="12"/>
      <c r="B21" s="12"/>
      <c r="C21" s="13"/>
      <c r="D21" s="12"/>
      <c r="E21" s="4"/>
      <c r="F21" s="8"/>
      <c r="G21" s="13"/>
      <c r="H21" s="14"/>
      <c r="I21" s="14"/>
      <c r="J21" s="12"/>
    </row>
    <row r="22" spans="1:10" x14ac:dyDescent="0.3">
      <c r="E22" s="1" t="s">
        <v>43</v>
      </c>
      <c r="H22" s="10">
        <f>SUM(H3:H20)</f>
        <v>0</v>
      </c>
      <c r="I22" s="10">
        <f>SUM(I3:I20)</f>
        <v>0</v>
      </c>
    </row>
  </sheetData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Összesen</vt:lpstr>
      <vt:lpstr>Hidegburkolat készítése</vt:lpstr>
      <vt:lpstr>Nyílászárók cseréje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User</cp:lastModifiedBy>
  <dcterms:created xsi:type="dcterms:W3CDTF">2017-12-18T19:23:20Z</dcterms:created>
  <dcterms:modified xsi:type="dcterms:W3CDTF">2018-04-24T12:22:20Z</dcterms:modified>
</cp:coreProperties>
</file>