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Záradék" sheetId="1" r:id="rId1"/>
    <sheet name="Összesítő" sheetId="2" r:id="rId2"/>
    <sheet name="Helyszíni beton és vasbeton mun" sheetId="3" r:id="rId3"/>
    <sheet name="Szabadidő és sportlétesítmények" sheetId="4" r:id="rId4"/>
  </sheets>
  <calcPr calcId="145621"/>
</workbook>
</file>

<file path=xl/calcChain.xml><?xml version="1.0" encoding="utf-8"?>
<calcChain xmlns="http://schemas.openxmlformats.org/spreadsheetml/2006/main">
  <c r="C3" i="2" l="1"/>
  <c r="I2" i="4"/>
  <c r="I4" i="4" s="1"/>
  <c r="H2" i="4"/>
  <c r="H4" i="4" s="1"/>
  <c r="B3" i="2" s="1"/>
  <c r="H4" i="3"/>
  <c r="D4" i="3"/>
  <c r="I4" i="3" s="1"/>
  <c r="I2" i="3"/>
  <c r="H2" i="3"/>
  <c r="H6" i="3" l="1"/>
  <c r="B2" i="2" s="1"/>
  <c r="B4" i="2" s="1"/>
  <c r="C24" i="1" s="1"/>
  <c r="C25" i="1" s="1"/>
  <c r="I6" i="3"/>
  <c r="C2" i="2" s="1"/>
  <c r="C4" i="2" s="1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<sst xmlns="http://schemas.openxmlformats.org/spreadsheetml/2006/main" count="62" uniqueCount="42">
  <si>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</si>
  <si>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</si>
  <si>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</si>
  <si>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</si>
  <si>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Bagamér Általános Iskola, Rákóczi u. 2. épület                                </t>
  </si>
  <si>
    <t xml:space="preserve">sportpálya gumiburkolat kiépítése, beton aljzat készítése             </t>
  </si>
  <si>
    <t>meglévő alépítményre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</si>
  <si>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</si>
  <si>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</si>
  <si>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</si>
  <si>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</si>
  <si>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</si>
  <si>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</si>
  <si>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</si>
  <si>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</si>
  <si>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</si>
  <si>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</si>
  <si>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</si>
  <si>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</si>
  <si>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</si>
  <si>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</si>
  <si>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Helyszíni beton és vasbeton munka</t>
  </si>
  <si>
    <t>Szabadidő és sportlétesítmények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</si>
  <si>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</si>
  <si>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</si>
  <si>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</si>
  <si>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</si>
  <si>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</si>
  <si>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</si>
  <si>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</si>
  <si>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</si>
  <si>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</si>
  <si>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</si>
  <si>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31-051-1.1-0112140</t>
  </si>
  <si>
    <t>Gumi pályaburkolat alá térbeton készítése 10cm vastagságban, lejtésben saját levében simítva C12/15 - X0b(H) helyszínen kevert betonból</t>
  </si>
  <si>
    <t>m2</t>
  </si>
  <si>
    <t>31-001-2-0452003</t>
  </si>
  <si>
    <t>Hegesztett betonacél háló szerelése tartószerkezetbe FERALPI 6K1515 építési síkháló; 5,00 x 2,15 m; 150 x 150 mm osztással Ø 6,00 / 6,00 BHB55.50</t>
  </si>
  <si>
    <t>t</t>
  </si>
  <si>
    <t>Munkanem összesen:</t>
  </si>
  <si>
    <t>92-001-3.1-0132092</t>
  </si>
  <si>
    <t>Pálya szintetikus gumiburkolatok készítése, esésvédő ütéscsillapító szőnyeg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</si>
</sst>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3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workbookViewId="0">
      <selection activeCell="B20" sqref="B20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2"/>
      <c r="B1" s="25"/>
      <c r="C1" s="25"/>
      <c r="D1" s="25"/>
    </row>
    <row r="2" spans="1:4" s="1" customFormat="1" x14ac:dyDescent="0.25">
      <c r="A2" s="32"/>
      <c r="B2" s="25"/>
      <c r="C2" s="25"/>
      <c r="D2" s="25"/>
    </row>
    <row r="3" spans="1:4" s="1" customFormat="1" x14ac:dyDescent="0.25">
      <c r="A3" s="32"/>
      <c r="B3" s="25"/>
      <c r="C3" s="25"/>
      <c r="D3" s="25"/>
    </row>
    <row r="4" spans="1:4" x14ac:dyDescent="0.25">
      <c r="A4" s="24"/>
      <c r="B4" s="25"/>
      <c r="C4" s="25"/>
      <c r="D4" s="25"/>
    </row>
    <row r="5" spans="1:4" x14ac:dyDescent="0.25">
      <c r="A5" s="24"/>
      <c r="B5" s="25"/>
      <c r="C5" s="25"/>
      <c r="D5" s="25"/>
    </row>
    <row r="6" spans="1:4" x14ac:dyDescent="0.25">
      <c r="A6" s="24"/>
      <c r="B6" s="25"/>
      <c r="C6" s="25"/>
      <c r="D6" s="25"/>
    </row>
    <row r="7" spans="1:4" x14ac:dyDescent="0.25">
      <c r="A7" s="24"/>
      <c r="B7" s="25"/>
      <c r="C7" s="25"/>
      <c r="D7" s="25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0" spans="1:4" x14ac:dyDescent="0.25">
      <c r="A20" s="3"/>
    </row>
    <row r="22" spans="1:4" x14ac:dyDescent="0.25">
      <c r="A22" s="26" t="s">
        <v>8</v>
      </c>
      <c r="B22" s="27"/>
      <c r="C22" s="27"/>
      <c r="D22" s="27"/>
    </row>
    <row r="23" spans="1:4" x14ac:dyDescent="0.25">
      <c r="A23" s="4" t="s">
        <v>9</v>
      </c>
      <c r="B23" s="4"/>
      <c r="C23" s="5" t="s">
        <v>10</v>
      </c>
      <c r="D23" s="5" t="s">
        <v>11</v>
      </c>
    </row>
    <row r="24" spans="1:4" x14ac:dyDescent="0.25">
      <c r="A24" s="4" t="s">
        <v>12</v>
      </c>
      <c r="B24" s="4"/>
      <c r="C24" s="6">
        <f>+Összesítő!B4</f>
        <v>0</v>
      </c>
      <c r="D24" s="6">
        <f>+Összesítő!C4</f>
        <v>0</v>
      </c>
    </row>
    <row r="25" spans="1:4" x14ac:dyDescent="0.25">
      <c r="A25" s="4" t="s">
        <v>13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14</v>
      </c>
      <c r="C26" s="28">
        <f>ROUND(C25+D25,0)</f>
        <v>0</v>
      </c>
      <c r="D26" s="28"/>
    </row>
    <row r="27" spans="1:4" x14ac:dyDescent="0.25">
      <c r="A27" s="4" t="s">
        <v>15</v>
      </c>
      <c r="B27" s="7">
        <v>0.27</v>
      </c>
      <c r="C27" s="29">
        <f>ROUND(C26*B27,0)</f>
        <v>0</v>
      </c>
      <c r="D27" s="29"/>
    </row>
    <row r="28" spans="1:4" x14ac:dyDescent="0.25">
      <c r="A28" s="4" t="s">
        <v>16</v>
      </c>
      <c r="B28" s="4"/>
      <c r="C28" s="30">
        <f>ROUND(C26+C27,0)</f>
        <v>0</v>
      </c>
      <c r="D28" s="30"/>
    </row>
    <row r="36" spans="1:3" x14ac:dyDescent="0.25">
      <c r="B36" s="31" t="s">
        <v>17</v>
      </c>
      <c r="C36" s="31"/>
    </row>
    <row r="38" spans="1:3" x14ac:dyDescent="0.25">
      <c r="A38" s="8"/>
    </row>
    <row r="39" spans="1:3" x14ac:dyDescent="0.25">
      <c r="A39" s="8"/>
    </row>
    <row r="40" spans="1:3" x14ac:dyDescent="0.25">
      <c r="A40" s="8"/>
    </row>
  </sheetData>
  <mergeCells count="12">
    <mergeCell ref="B36:C36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x14ac:dyDescent="0.25">
      <c r="A2" s="11" t="s">
        <v>21</v>
      </c>
      <c r="B2" s="22">
        <f>+'Helyszíni beton és vasbeton mun'!H6</f>
        <v>0</v>
      </c>
      <c r="C2" s="22">
        <f>+'Helyszíni beton és vasbeton mun'!I6</f>
        <v>0</v>
      </c>
    </row>
    <row r="3" spans="1:3" x14ac:dyDescent="0.25">
      <c r="A3" s="11" t="s">
        <v>22</v>
      </c>
      <c r="B3" s="22">
        <f>+'Szabadidő és sportlétesítmények'!H4</f>
        <v>0</v>
      </c>
      <c r="C3" s="22">
        <f>+'Szabadidő és sportlétesítmények'!I4</f>
        <v>0</v>
      </c>
    </row>
    <row r="4" spans="1:3" s="9" customFormat="1" x14ac:dyDescent="0.25">
      <c r="A4" s="9" t="s">
        <v>23</v>
      </c>
      <c r="B4" s="23">
        <f>ROUND(SUM(B2:B3),0)</f>
        <v>0</v>
      </c>
      <c r="C4" s="23">
        <f>ROUND(SUM(C2:C3), 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24</v>
      </c>
      <c r="B1" s="13" t="s">
        <v>25</v>
      </c>
      <c r="C1" s="13" t="s">
        <v>26</v>
      </c>
      <c r="D1" s="14" t="s">
        <v>27</v>
      </c>
      <c r="E1" s="13" t="s">
        <v>28</v>
      </c>
      <c r="F1" s="14" t="s">
        <v>29</v>
      </c>
      <c r="G1" s="14" t="s">
        <v>30</v>
      </c>
      <c r="H1" s="14" t="s">
        <v>31</v>
      </c>
      <c r="I1" s="14" t="s">
        <v>32</v>
      </c>
    </row>
    <row r="2" spans="1:9" ht="51" x14ac:dyDescent="0.25">
      <c r="A2" s="16">
        <v>1</v>
      </c>
      <c r="B2" s="17" t="s">
        <v>33</v>
      </c>
      <c r="C2" s="18" t="s">
        <v>34</v>
      </c>
      <c r="D2" s="19">
        <v>180</v>
      </c>
      <c r="E2" s="17" t="s">
        <v>35</v>
      </c>
      <c r="F2" s="20"/>
      <c r="G2" s="20"/>
      <c r="H2" s="19">
        <f>ROUND(D2*F2, 0)</f>
        <v>0</v>
      </c>
      <c r="I2" s="19">
        <f>ROUND(D2*G2, 0)</f>
        <v>0</v>
      </c>
    </row>
    <row r="3" spans="1:9" x14ac:dyDescent="0.25">
      <c r="C3" s="18"/>
    </row>
    <row r="4" spans="1:9" ht="51" x14ac:dyDescent="0.25">
      <c r="A4" s="16">
        <v>2</v>
      </c>
      <c r="B4" s="17" t="s">
        <v>36</v>
      </c>
      <c r="C4" s="18" t="s">
        <v>37</v>
      </c>
      <c r="D4" s="19">
        <f>18*31.3/1000/1.3*1.8</f>
        <v>0.78009230769230764</v>
      </c>
      <c r="E4" s="17" t="s">
        <v>38</v>
      </c>
      <c r="H4" s="19">
        <f>ROUND(D4*F4, 0)</f>
        <v>0</v>
      </c>
      <c r="I4" s="19">
        <f>ROUND(D4*G4, 0)</f>
        <v>0</v>
      </c>
    </row>
    <row r="6" spans="1:9" s="21" customFormat="1" x14ac:dyDescent="0.25">
      <c r="A6" s="12"/>
      <c r="B6" s="13"/>
      <c r="C6" s="13" t="s">
        <v>39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24</v>
      </c>
      <c r="B1" s="13" t="s">
        <v>25</v>
      </c>
      <c r="C1" s="13" t="s">
        <v>26</v>
      </c>
      <c r="D1" s="14" t="s">
        <v>27</v>
      </c>
      <c r="E1" s="13" t="s">
        <v>28</v>
      </c>
      <c r="F1" s="14" t="s">
        <v>29</v>
      </c>
      <c r="G1" s="14" t="s">
        <v>30</v>
      </c>
      <c r="H1" s="14" t="s">
        <v>31</v>
      </c>
      <c r="I1" s="14" t="s">
        <v>32</v>
      </c>
    </row>
    <row r="2" spans="1:9" ht="25.5" x14ac:dyDescent="0.25">
      <c r="A2" s="16">
        <v>1</v>
      </c>
      <c r="B2" s="17" t="s">
        <v>40</v>
      </c>
      <c r="C2" s="18" t="s">
        <v>41</v>
      </c>
      <c r="D2" s="19">
        <v>180</v>
      </c>
      <c r="E2" s="17" t="s">
        <v>35</v>
      </c>
      <c r="F2" s="20"/>
      <c r="G2" s="20"/>
      <c r="H2" s="19">
        <f>ROUND(D2*F2, 0)</f>
        <v>0</v>
      </c>
      <c r="I2" s="19">
        <f>ROUND(D2*G2, 0)</f>
        <v>0</v>
      </c>
    </row>
    <row r="4" spans="1:9" s="21" customFormat="1" x14ac:dyDescent="0.25">
      <c r="A4" s="12"/>
      <c r="B4" s="13"/>
      <c r="C4" s="13" t="s">
        <v>39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Helyszíni beton és vasbeton mun</vt:lpstr>
      <vt:lpstr>Szabadidő és sportlétesítmények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2018-01-25T15:57:58Z</dcterms:created>
  <dcterms:modified xsi:type="dcterms:W3CDTF">2018-01-25T16:07:22Z</dcterms:modified>
</cp:coreProperties>
</file>