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39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Hideg- és melegburkolatok készí" sheetId="5" r:id="rId5"/>
    <sheet name="Bádogozás" sheetId="6" r:id="rId6"/>
    <sheet name="Szigetelés" sheetId="7" r:id="rId7"/>
  </sheets>
  <calcPr calcId="145621"/>
</workbook>
</file>

<file path=xl/calcChain.xml><?xml version="1.0" encoding="utf-8"?>
<calcChain xmlns="http://schemas.openxmlformats.org/spreadsheetml/2006/main">
  <c r="C5" i="2" l="1"/>
  <c r="I4" i="7"/>
  <c r="H4" i="7"/>
  <c r="I2" i="7"/>
  <c r="I6" i="7" s="1"/>
  <c r="C6" i="2" s="1"/>
  <c r="H2" i="7"/>
  <c r="H6" i="7" s="1"/>
  <c r="B6" i="2" s="1"/>
  <c r="I2" i="6"/>
  <c r="I4" i="6" s="1"/>
  <c r="H2" i="6"/>
  <c r="H4" i="6" s="1"/>
  <c r="B5" i="2" s="1"/>
  <c r="I13" i="5"/>
  <c r="H13" i="5"/>
  <c r="I11" i="5"/>
  <c r="H11" i="5"/>
  <c r="I9" i="5"/>
  <c r="H9" i="5"/>
  <c r="I6" i="5"/>
  <c r="H6" i="5"/>
  <c r="I4" i="5"/>
  <c r="H4" i="5"/>
  <c r="I2" i="5"/>
  <c r="I15" i="5" s="1"/>
  <c r="C4" i="2" s="1"/>
  <c r="H2" i="5"/>
  <c r="H15" i="5" s="1"/>
  <c r="B4" i="2" s="1"/>
  <c r="I7" i="4"/>
  <c r="H7" i="4"/>
  <c r="I4" i="4"/>
  <c r="H4" i="4"/>
  <c r="I2" i="4"/>
  <c r="I10" i="4" s="1"/>
  <c r="C3" i="2" s="1"/>
  <c r="H2" i="4"/>
  <c r="H10" i="4" s="1"/>
  <c r="B3" i="2" s="1"/>
  <c r="I4" i="3"/>
  <c r="H4" i="3"/>
  <c r="I2" i="3"/>
  <c r="I6" i="3" s="1"/>
  <c r="C2" i="2" s="1"/>
  <c r="H2" i="3"/>
  <c r="H6" i="3" s="1"/>
  <c r="B2" i="2" s="1"/>
  <c r="C7" i="2" l="1"/>
  <c r="D24" i="1" s="1"/>
  <c r="D25" i="1" s="1"/>
  <c r="B7" i="2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<sst xmlns="http://schemas.openxmlformats.org/spreadsheetml/2006/main" count="131" uniqueCount="73">
  <si>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</si>
  <si>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</si>
  <si>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</si>
  <si>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</si>
  <si>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nyílászárók cseréje, párkányok és kávák szigetelése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</si>
  <si>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</si>
  <si>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</si>
  <si>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</si>
  <si>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</si>
  <si>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</si>
  <si>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</si>
  <si>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</si>
  <si>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</si>
  <si>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</si>
  <si>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</si>
  <si>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</si>
  <si>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</si>
  <si>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</si>
  <si>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</si>
  <si>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</si>
  <si>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</si>
  <si>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Vakolás és rabicolás</t>
  </si>
  <si>
    <t>Hideg- és melegburkolatok készítése, aljzat előkészítés</t>
  </si>
  <si>
    <t>Bádogozás</t>
  </si>
  <si>
    <t>Szigetelés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</si>
  <si>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</si>
  <si>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</si>
  <si>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</si>
  <si>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</si>
  <si>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</si>
  <si>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</si>
  <si>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</si>
  <si>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</si>
  <si>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</si>
  <si>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</si>
  <si>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</si>
  <si>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</si>
  <si>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</si>
  <si>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</si>
  <si>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</si>
  <si>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</si>
  <si>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</si>
  <si>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36-002-3-0415916</t>
  </si>
  <si>
    <t>Mélyalapozók, vakolatszilárdítók felhordása, kézi erővel Baumit Tiefengrund Mélyalapozó, Cikkszám: 953208</t>
  </si>
  <si>
    <t>m2</t>
  </si>
  <si>
    <t>36-051-6.2.1-0149064</t>
  </si>
  <si>
    <t>Kültéri vakolóprofilok elhelyezése, utólagos (táblás) hőszigetelő rendszerhez (EPS), polisztirol,PVC,alumínium,rozsdam.acél,horg.acél, üvegszövet, 30 - 160 mm hőszigeteléshez, pozitív sarkokra MASTERPLAST Thermomaster PVC élvédő 10+10 cm üvegszövet</t>
  </si>
  <si>
    <t>m</t>
  </si>
  <si>
    <t>hálóval, Cikkszám: 0107-10100000</t>
  </si>
  <si>
    <t>36-051-6.2.8-0149066</t>
  </si>
  <si>
    <t>Kültéri vakolóprofilok elhelyezése, utólagos (táblás) hőszigetelő rendszerhez (EPS), rozsdamentes acélból, alumíniumból, PVC-ből, 6 mm vakolat vastagsághoz, vízcseppentő profilok, vízszintes élekhez MASTERPLAST Thermomaster PVC-B hálós balkon profil</t>
  </si>
  <si>
    <t>vízorral, Cikkszám: 0109-00250000</t>
  </si>
  <si>
    <t>42-000-3.4</t>
  </si>
  <si>
    <t>Padlóburkolatok cseréje, kivéve folyosók PVC burkolatok bontása</t>
  </si>
  <si>
    <t>42-000-6.2</t>
  </si>
  <si>
    <t>Ragasztott padlóburkolat aljzatának portalanítása, a maradék ragasztószer oldószeres eltávolítása, maratása, felkaparása</t>
  </si>
  <si>
    <t>42-041-3.1.1.1-0313031</t>
  </si>
  <si>
    <t>Meglévő aljzat kiegyenlítése, rugalmas burkolat alá, parketta és laminált padló úsztatott fektetéséhez, (általános igénybevétel) ragasztóval szennyezett betonaljzat (cementesztrich) felület előkészítése, 3 mm vastagságban MAPEI Ultraplan Eco önterülő</t>
  </si>
  <si>
    <t>aljzatkiegyenlítő, szürke + MAPEI Primer G műgyanta bázisú, diszperziós alapozó</t>
  </si>
  <si>
    <t>42-042-31.1.5.2.1</t>
  </si>
  <si>
    <t>Lábazat kialakítása, PVC-burkolatból, 20 cm-es bordűr kialakításával, (a bordűr hegesztése és az anyagszükséglet a burkolásnál szerepel) felhajtás nélkül, lágy PVC-szegély felragasztásával</t>
  </si>
  <si>
    <t>42-091-10.1-0213702</t>
  </si>
  <si>
    <t>Beton felületek tisztítása, por, korom, városi szennyeződések eltávolítása, előkészítése szigetelés fogadására</t>
  </si>
  <si>
    <t>42-042-22.1-0312352</t>
  </si>
  <si>
    <t>Padlóburkolatok cseréje, folyosókat kivéve Linóleum burkolat fektetése szabványos, lemezből  DLW Marmorette természetes linóleum burkolat, ragasztó anyaggal együtt</t>
  </si>
  <si>
    <t>43-003-8.2.1-0144451</t>
  </si>
  <si>
    <t>Ablakpárkány készítése színes műanyagbevonatú horganyzott acéllemezből, 50 cm kiterített szélességig</t>
  </si>
  <si>
    <t>48-007-21.1.1.2-0420004</t>
  </si>
  <si>
    <t>Ablakpárkányok hőszigetelése, műkő párkányszerkezeten,  vékonyvakolat alatti méretstabil expandált polisztirolhab lemezzel EPS100 homlokzati hőszigetelő lemez, v=40 mm</t>
  </si>
  <si>
    <t>48-007-51.3.2.1-0094633</t>
  </si>
  <si>
    <t>Ablakkávák hőszigetelése homlokzati nyílászárók körül EPS80, v=4cm, hálózva, tapaszolva, homlokzatfestékkel színezve</t>
  </si>
  <si>
    <t>fm</t>
  </si>
  <si>
    <t>HBM-i Általános Iskola, Gimnázium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</si>
</sst>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workbookViewId="0">
      <selection activeCell="A19" sqref="A19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8"/>
      <c r="B1" s="31"/>
      <c r="C1" s="31"/>
      <c r="D1" s="31"/>
    </row>
    <row r="2" spans="1:4" s="1" customFormat="1" x14ac:dyDescent="0.25">
      <c r="A2" s="38"/>
      <c r="B2" s="31"/>
      <c r="C2" s="31"/>
      <c r="D2" s="31"/>
    </row>
    <row r="3" spans="1:4" s="1" customFormat="1" x14ac:dyDescent="0.25">
      <c r="A3" s="38"/>
      <c r="B3" s="31"/>
      <c r="C3" s="31"/>
      <c r="D3" s="31"/>
    </row>
    <row r="4" spans="1:4" x14ac:dyDescent="0.25">
      <c r="A4" s="30"/>
      <c r="B4" s="31"/>
      <c r="C4" s="31"/>
      <c r="D4" s="31"/>
    </row>
    <row r="5" spans="1:4" x14ac:dyDescent="0.25">
      <c r="A5" s="30"/>
      <c r="B5" s="31"/>
      <c r="C5" s="31"/>
      <c r="D5" s="31"/>
    </row>
    <row r="6" spans="1:4" x14ac:dyDescent="0.25">
      <c r="A6" s="30"/>
      <c r="B6" s="31"/>
      <c r="C6" s="31"/>
      <c r="D6" s="31"/>
    </row>
    <row r="7" spans="1:4" x14ac:dyDescent="0.25">
      <c r="A7" s="30"/>
      <c r="B7" s="31"/>
      <c r="C7" s="31"/>
      <c r="D7" s="31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72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32" t="s">
        <v>7</v>
      </c>
      <c r="B22" s="33"/>
      <c r="C22" s="33"/>
      <c r="D22" s="33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8">
        <f>+Összesítő!B7</f>
        <v>0</v>
      </c>
      <c r="D24" s="8">
        <f>+Összesítő!C7</f>
        <v>0</v>
      </c>
    </row>
    <row r="25" spans="1:4" x14ac:dyDescent="0.25">
      <c r="A25" s="4" t="s">
        <v>12</v>
      </c>
      <c r="B25" s="4"/>
      <c r="C25" s="8">
        <f>ROUND(C24,0)</f>
        <v>0</v>
      </c>
      <c r="D25" s="8">
        <f>ROUND(D24,0)</f>
        <v>0</v>
      </c>
    </row>
    <row r="26" spans="1:4" x14ac:dyDescent="0.25">
      <c r="A26" s="2" t="s">
        <v>13</v>
      </c>
      <c r="C26" s="34">
        <f>ROUND(C25+D25,0)</f>
        <v>0</v>
      </c>
      <c r="D26" s="34"/>
    </row>
    <row r="27" spans="1:4" x14ac:dyDescent="0.25">
      <c r="A27" s="4" t="s">
        <v>14</v>
      </c>
      <c r="B27" s="6">
        <v>0.27</v>
      </c>
      <c r="C27" s="35">
        <f>ROUND(C26*B27,0)</f>
        <v>0</v>
      </c>
      <c r="D27" s="35"/>
    </row>
    <row r="28" spans="1:4" x14ac:dyDescent="0.25">
      <c r="A28" s="4" t="s">
        <v>15</v>
      </c>
      <c r="B28" s="4"/>
      <c r="C28" s="36">
        <f>ROUND(C26+C27,0)</f>
        <v>0</v>
      </c>
      <c r="D28" s="36"/>
    </row>
    <row r="32" spans="1:4" x14ac:dyDescent="0.25">
      <c r="B32" s="37" t="s">
        <v>16</v>
      </c>
      <c r="C32" s="3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17</v>
      </c>
      <c r="B1" s="10" t="s">
        <v>18</v>
      </c>
      <c r="C1" s="10" t="s">
        <v>19</v>
      </c>
    </row>
    <row r="2" spans="1:3" x14ac:dyDescent="0.25">
      <c r="A2" s="11" t="s">
        <v>20</v>
      </c>
      <c r="B2" s="27">
        <f>+'Irtás, föld- és sziklamunka'!H6</f>
        <v>0</v>
      </c>
      <c r="C2" s="27">
        <f>+'Irtás, föld- és sziklamunka'!I6</f>
        <v>0</v>
      </c>
    </row>
    <row r="3" spans="1:3" s="13" customFormat="1" x14ac:dyDescent="0.25">
      <c r="A3" s="12" t="s">
        <v>21</v>
      </c>
      <c r="B3" s="28">
        <f>+'Vakolás és rabicolás'!H10</f>
        <v>0</v>
      </c>
      <c r="C3" s="28">
        <f>+'Vakolás és rabicolás'!I10</f>
        <v>0</v>
      </c>
    </row>
    <row r="4" spans="1:3" ht="31.5" x14ac:dyDescent="0.25">
      <c r="A4" s="11" t="s">
        <v>22</v>
      </c>
      <c r="B4" s="27">
        <f>+'Hideg- és melegburkolatok készí'!H15</f>
        <v>0</v>
      </c>
      <c r="C4" s="27">
        <f>+'Hideg- és melegburkolatok készí'!I15</f>
        <v>0</v>
      </c>
    </row>
    <row r="5" spans="1:3" x14ac:dyDescent="0.25">
      <c r="A5" s="11" t="s">
        <v>23</v>
      </c>
      <c r="B5" s="27">
        <f>+Bádogozás!H4</f>
        <v>0</v>
      </c>
      <c r="C5" s="27">
        <f>+Bádogozás!I4</f>
        <v>0</v>
      </c>
    </row>
    <row r="6" spans="1:3" x14ac:dyDescent="0.25">
      <c r="A6" s="11" t="s">
        <v>24</v>
      </c>
      <c r="B6" s="27">
        <f>+Szigetelés!H6</f>
        <v>0</v>
      </c>
      <c r="C6" s="27">
        <f>+Szigetelés!I6</f>
        <v>0</v>
      </c>
    </row>
    <row r="7" spans="1:3" s="9" customFormat="1" x14ac:dyDescent="0.25">
      <c r="A7" s="9" t="s">
        <v>25</v>
      </c>
      <c r="B7" s="29">
        <f>ROUND(SUM(B2:B6),0)</f>
        <v>0</v>
      </c>
      <c r="C7" s="29">
        <f>ROUND(SUM(C2:C6),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41.25" x14ac:dyDescent="0.25">
      <c r="A2" s="18">
        <v>1</v>
      </c>
      <c r="B2" s="19" t="s">
        <v>35</v>
      </c>
      <c r="C2" s="20" t="s">
        <v>36</v>
      </c>
      <c r="D2" s="21">
        <v>4</v>
      </c>
      <c r="E2" s="19" t="s">
        <v>37</v>
      </c>
      <c r="F2" s="21"/>
      <c r="G2" s="21"/>
      <c r="H2" s="21">
        <f>ROUND(D2*F2, 0)</f>
        <v>0</v>
      </c>
      <c r="I2" s="21">
        <f>ROUND(D2*G2, 0)</f>
        <v>0</v>
      </c>
    </row>
    <row r="3" spans="1:9" x14ac:dyDescent="0.25">
      <c r="A3" s="18"/>
      <c r="B3" s="19"/>
      <c r="C3" s="19"/>
      <c r="D3" s="21"/>
      <c r="E3" s="19"/>
      <c r="F3" s="21"/>
      <c r="G3" s="21"/>
      <c r="H3" s="21"/>
      <c r="I3" s="21"/>
    </row>
    <row r="4" spans="1:9" ht="38.25" x14ac:dyDescent="0.25">
      <c r="A4" s="18">
        <v>2</v>
      </c>
      <c r="B4" s="19" t="s">
        <v>38</v>
      </c>
      <c r="C4" s="20" t="s">
        <v>39</v>
      </c>
      <c r="D4" s="21">
        <v>20</v>
      </c>
      <c r="E4" s="19" t="s">
        <v>40</v>
      </c>
      <c r="F4" s="21"/>
      <c r="G4" s="21"/>
      <c r="H4" s="21">
        <f>ROUND(D4*F4, 0)</f>
        <v>0</v>
      </c>
      <c r="I4" s="21">
        <f>ROUND(D4*G4, 0)</f>
        <v>0</v>
      </c>
    </row>
    <row r="6" spans="1:9" x14ac:dyDescent="0.25">
      <c r="A6" s="14"/>
      <c r="B6" s="15"/>
      <c r="C6" s="15" t="s">
        <v>41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38.25" x14ac:dyDescent="0.25">
      <c r="A2" s="18">
        <v>1</v>
      </c>
      <c r="B2" s="19" t="s">
        <v>42</v>
      </c>
      <c r="C2" s="20" t="s">
        <v>43</v>
      </c>
      <c r="D2" s="21">
        <v>475.8</v>
      </c>
      <c r="E2" s="19" t="s">
        <v>44</v>
      </c>
      <c r="F2" s="21"/>
      <c r="G2" s="21"/>
      <c r="H2" s="21">
        <f>ROUND(D2*F2, 0)</f>
        <v>0</v>
      </c>
      <c r="I2" s="21">
        <f>ROUND(D2*G2, 0)</f>
        <v>0</v>
      </c>
    </row>
    <row r="4" spans="1:9" ht="89.25" x14ac:dyDescent="0.25">
      <c r="A4" s="23">
        <v>2</v>
      </c>
      <c r="B4" s="22" t="s">
        <v>45</v>
      </c>
      <c r="C4" s="25" t="s">
        <v>46</v>
      </c>
      <c r="D4" s="24">
        <v>2086</v>
      </c>
      <c r="E4" s="22" t="s">
        <v>47</v>
      </c>
      <c r="H4" s="24">
        <f>ROUND(D4*F4, 0)</f>
        <v>0</v>
      </c>
      <c r="I4" s="24">
        <f>ROUND(D4*G4, 0)</f>
        <v>0</v>
      </c>
    </row>
    <row r="5" spans="1:9" x14ac:dyDescent="0.25">
      <c r="C5" s="25" t="s">
        <v>48</v>
      </c>
    </row>
    <row r="7" spans="1:9" ht="76.5" x14ac:dyDescent="0.25">
      <c r="A7" s="23">
        <v>3</v>
      </c>
      <c r="B7" s="22" t="s">
        <v>49</v>
      </c>
      <c r="C7" s="25" t="s">
        <v>50</v>
      </c>
      <c r="D7" s="24">
        <v>820</v>
      </c>
      <c r="E7" s="22" t="s">
        <v>47</v>
      </c>
      <c r="H7" s="24">
        <f>ROUND(D7*F7, 0)</f>
        <v>0</v>
      </c>
      <c r="I7" s="24">
        <f>ROUND(D7*G7, 0)</f>
        <v>0</v>
      </c>
    </row>
    <row r="8" spans="1:9" s="26" customFormat="1" x14ac:dyDescent="0.25">
      <c r="A8" s="23"/>
      <c r="B8" s="22"/>
      <c r="C8" s="25" t="s">
        <v>51</v>
      </c>
      <c r="D8" s="24"/>
      <c r="E8" s="22"/>
      <c r="F8" s="24"/>
      <c r="G8" s="24"/>
      <c r="H8" s="24"/>
      <c r="I8" s="24"/>
    </row>
    <row r="10" spans="1:9" x14ac:dyDescent="0.25">
      <c r="A10" s="14"/>
      <c r="B10" s="15"/>
      <c r="C10" s="15" t="s">
        <v>41</v>
      </c>
      <c r="D10" s="16"/>
      <c r="E10" s="15"/>
      <c r="F10" s="16"/>
      <c r="G10" s="16"/>
      <c r="H10" s="16">
        <f>ROUND(SUM(H2:H9),0)</f>
        <v>0</v>
      </c>
      <c r="I10" s="16">
        <f>ROUND(SUM(I2:I9),0)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25.5" x14ac:dyDescent="0.25">
      <c r="A2" s="23">
        <v>1</v>
      </c>
      <c r="B2" s="22" t="s">
        <v>52</v>
      </c>
      <c r="C2" s="25" t="s">
        <v>53</v>
      </c>
      <c r="D2" s="24">
        <v>744</v>
      </c>
      <c r="E2" s="22" t="s">
        <v>44</v>
      </c>
      <c r="H2" s="24">
        <f>ROUND(D2*F2, 0)</f>
        <v>0</v>
      </c>
      <c r="I2" s="24">
        <f>ROUND(D2*G2, 0)</f>
        <v>0</v>
      </c>
    </row>
    <row r="4" spans="1:9" ht="38.25" x14ac:dyDescent="0.25">
      <c r="A4" s="23">
        <v>2</v>
      </c>
      <c r="B4" s="22" t="s">
        <v>54</v>
      </c>
      <c r="C4" s="25" t="s">
        <v>55</v>
      </c>
      <c r="D4" s="24">
        <v>744</v>
      </c>
      <c r="E4" s="22" t="s">
        <v>44</v>
      </c>
      <c r="H4" s="24">
        <f>ROUND(D4*F4, 0)</f>
        <v>0</v>
      </c>
      <c r="I4" s="24">
        <f>ROUND(D4*G4, 0)</f>
        <v>0</v>
      </c>
    </row>
    <row r="6" spans="1:9" ht="89.25" x14ac:dyDescent="0.25">
      <c r="A6" s="18">
        <v>3</v>
      </c>
      <c r="B6" s="19" t="s">
        <v>56</v>
      </c>
      <c r="C6" s="20" t="s">
        <v>57</v>
      </c>
      <c r="D6" s="21">
        <v>744</v>
      </c>
      <c r="E6" s="19" t="s">
        <v>44</v>
      </c>
      <c r="F6" s="21"/>
      <c r="G6" s="21"/>
      <c r="H6" s="21">
        <f>ROUND(D6*F6, 0)</f>
        <v>0</v>
      </c>
      <c r="I6" s="21">
        <f>ROUND(D6*G6, 0)</f>
        <v>0</v>
      </c>
    </row>
    <row r="7" spans="1:9" ht="25.5" x14ac:dyDescent="0.25">
      <c r="A7" s="18"/>
      <c r="B7" s="19"/>
      <c r="C7" s="20" t="s">
        <v>58</v>
      </c>
      <c r="D7" s="21"/>
      <c r="E7" s="19"/>
      <c r="F7" s="21"/>
      <c r="G7" s="21"/>
      <c r="H7" s="21"/>
      <c r="I7" s="21"/>
    </row>
    <row r="9" spans="1:9" ht="63.75" x14ac:dyDescent="0.25">
      <c r="A9" s="18">
        <v>4</v>
      </c>
      <c r="B9" s="19" t="s">
        <v>59</v>
      </c>
      <c r="C9" s="20" t="s">
        <v>60</v>
      </c>
      <c r="D9" s="21">
        <v>580</v>
      </c>
      <c r="E9" s="19" t="s">
        <v>47</v>
      </c>
      <c r="F9" s="21"/>
      <c r="G9" s="21"/>
      <c r="H9" s="21">
        <f>ROUND(D9*F9, 0)</f>
        <v>0</v>
      </c>
      <c r="I9" s="21">
        <f>ROUND(D9*G9, 0)</f>
        <v>0</v>
      </c>
    </row>
    <row r="10" spans="1:9" s="26" customFormat="1" x14ac:dyDescent="0.25">
      <c r="A10" s="23"/>
      <c r="B10" s="22"/>
      <c r="C10" s="22"/>
      <c r="D10" s="24"/>
      <c r="E10" s="22"/>
      <c r="F10" s="24"/>
      <c r="G10" s="24"/>
      <c r="H10" s="24"/>
      <c r="I10" s="24"/>
    </row>
    <row r="11" spans="1:9" ht="38.25" x14ac:dyDescent="0.25">
      <c r="A11" s="23">
        <v>5</v>
      </c>
      <c r="B11" s="22" t="s">
        <v>61</v>
      </c>
      <c r="C11" s="25" t="s">
        <v>62</v>
      </c>
      <c r="D11" s="24">
        <v>475.8</v>
      </c>
      <c r="E11" s="22" t="s">
        <v>44</v>
      </c>
      <c r="H11" s="24">
        <f>ROUND(D11*F11, 0)</f>
        <v>0</v>
      </c>
      <c r="I11" s="24">
        <f>ROUND(D11*G11, 0)</f>
        <v>0</v>
      </c>
    </row>
    <row r="13" spans="1:9" ht="51" x14ac:dyDescent="0.25">
      <c r="A13" s="23">
        <v>6</v>
      </c>
      <c r="B13" s="22" t="s">
        <v>63</v>
      </c>
      <c r="C13" s="25" t="s">
        <v>64</v>
      </c>
      <c r="D13" s="24">
        <v>744</v>
      </c>
      <c r="E13" s="22" t="s">
        <v>44</v>
      </c>
      <c r="H13" s="24">
        <f>ROUND(D13*F13, 0)</f>
        <v>0</v>
      </c>
      <c r="I13" s="24">
        <f>ROUND(D13*G13, 0)</f>
        <v>0</v>
      </c>
    </row>
    <row r="15" spans="1:9" x14ac:dyDescent="0.25">
      <c r="A15" s="14"/>
      <c r="B15" s="15"/>
      <c r="C15" s="15" t="s">
        <v>41</v>
      </c>
      <c r="D15" s="16"/>
      <c r="E15" s="15"/>
      <c r="F15" s="16"/>
      <c r="G15" s="16"/>
      <c r="H15" s="16">
        <f>SUM(H2:H13)</f>
        <v>0</v>
      </c>
      <c r="I15" s="16">
        <f>SUM(I2:I13)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38.25" x14ac:dyDescent="0.25">
      <c r="A2" s="23">
        <v>1</v>
      </c>
      <c r="B2" s="22" t="s">
        <v>65</v>
      </c>
      <c r="C2" s="25" t="s">
        <v>66</v>
      </c>
      <c r="D2" s="24">
        <v>732</v>
      </c>
      <c r="E2" s="22" t="s">
        <v>47</v>
      </c>
      <c r="H2" s="24">
        <f>ROUND(D2*F2, 0)</f>
        <v>0</v>
      </c>
      <c r="I2" s="24">
        <f>ROUND(D2*G2, 0)</f>
        <v>0</v>
      </c>
    </row>
    <row r="4" spans="1:9" s="26" customFormat="1" x14ac:dyDescent="0.25">
      <c r="A4" s="14"/>
      <c r="B4" s="15"/>
      <c r="C4" s="15" t="s">
        <v>41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63.75" x14ac:dyDescent="0.25">
      <c r="A2" s="23">
        <v>1</v>
      </c>
      <c r="B2" s="22" t="s">
        <v>67</v>
      </c>
      <c r="C2" s="25" t="s">
        <v>68</v>
      </c>
      <c r="D2" s="24">
        <v>732</v>
      </c>
      <c r="E2" s="22" t="s">
        <v>47</v>
      </c>
      <c r="H2" s="24">
        <f>ROUND(D2*F2, 0)</f>
        <v>0</v>
      </c>
      <c r="I2" s="24">
        <f>ROUND(D2*G2, 0)</f>
        <v>0</v>
      </c>
    </row>
    <row r="4" spans="1:9" ht="38.25" x14ac:dyDescent="0.25">
      <c r="A4" s="23">
        <v>2</v>
      </c>
      <c r="B4" s="22" t="s">
        <v>69</v>
      </c>
      <c r="C4" s="25" t="s">
        <v>70</v>
      </c>
      <c r="D4" s="24">
        <v>1354</v>
      </c>
      <c r="E4" s="22" t="s">
        <v>71</v>
      </c>
      <c r="H4" s="24">
        <f>ROUND(D4*F4, 0)</f>
        <v>0</v>
      </c>
      <c r="I4" s="24">
        <f>ROUND(D4*G4, 0)</f>
        <v>0</v>
      </c>
    </row>
    <row r="6" spans="1:9" s="26" customFormat="1" x14ac:dyDescent="0.25">
      <c r="A6" s="14"/>
      <c r="B6" s="15"/>
      <c r="C6" s="15" t="s">
        <v>41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Záradék</vt:lpstr>
      <vt:lpstr>Összesítő</vt:lpstr>
      <vt:lpstr>Irtás, föld- és sziklamunka</vt:lpstr>
      <vt:lpstr>Vakolás és rabicolás</vt:lpstr>
      <vt:lpstr>Hideg- és melegburkolatok készí</vt:lpstr>
      <vt:lpstr>Bádogozás</vt:lpstr>
      <vt:lpstr>Szigetelés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2018-01-26T14:42:42Z</dcterms:created>
  <dcterms:modified xsi:type="dcterms:W3CDTF">2018-01-26T14:54:38Z</dcterms:modified>
</cp:coreProperties>
</file>